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ŐTERJESZTÉSEK-AKTUÁLIS-HAVI-ÜLÉSEKRE\VB-RÖNK-Lakóház felújítási pályázatok elbírálása\"/>
    </mc:Choice>
  </mc:AlternateContent>
  <bookViews>
    <workbookView xWindow="-120" yWindow="-120" windowWidth="29040" windowHeight="15720" tabRatio="601"/>
  </bookViews>
  <sheets>
    <sheet name="Belső-, Középső - Ferencv.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6" i="4" l="1"/>
  <c r="N9" i="4"/>
  <c r="N2" i="4"/>
  <c r="M167" i="4"/>
  <c r="N155" i="4"/>
  <c r="N158" i="4"/>
  <c r="N154" i="4"/>
  <c r="N156" i="4"/>
  <c r="N153" i="4"/>
  <c r="N157" i="4"/>
  <c r="N147" i="4"/>
  <c r="N145" i="4"/>
  <c r="N148" i="4"/>
  <c r="N149" i="4"/>
  <c r="N122" i="4"/>
  <c r="N127" i="4"/>
  <c r="N126" i="4"/>
  <c r="N123" i="4"/>
  <c r="N125" i="4"/>
  <c r="N105" i="4"/>
  <c r="N104" i="4"/>
  <c r="N95" i="4"/>
  <c r="N93" i="4"/>
  <c r="N94" i="4"/>
  <c r="N97" i="4"/>
  <c r="N96" i="4"/>
  <c r="N79" i="4"/>
  <c r="N73" i="4"/>
  <c r="N78" i="4"/>
  <c r="N77" i="4"/>
  <c r="N82" i="4"/>
  <c r="N81" i="4"/>
  <c r="N76" i="4"/>
  <c r="N74" i="4"/>
  <c r="N80" i="4"/>
  <c r="N75" i="4"/>
  <c r="N51" i="4"/>
  <c r="N50" i="4"/>
  <c r="N49" i="4"/>
  <c r="N53" i="4"/>
  <c r="N52" i="4"/>
  <c r="N48" i="4"/>
  <c r="N56" i="4"/>
  <c r="N47" i="4"/>
  <c r="N55" i="4"/>
  <c r="N54" i="4"/>
  <c r="N28" i="4"/>
  <c r="N24" i="4"/>
  <c r="N29" i="4"/>
  <c r="N25" i="4"/>
  <c r="N34" i="4"/>
  <c r="N33" i="4"/>
  <c r="N27" i="4"/>
  <c r="N30" i="4"/>
  <c r="N32" i="4"/>
  <c r="N26" i="4"/>
  <c r="N5" i="4"/>
  <c r="N7" i="4"/>
  <c r="N11" i="4"/>
  <c r="N4" i="4"/>
  <c r="N10" i="4"/>
  <c r="N3" i="4"/>
  <c r="N8" i="4"/>
  <c r="N46" i="4" l="1"/>
  <c r="N124" i="4"/>
  <c r="N167" i="4" l="1"/>
</calcChain>
</file>

<file path=xl/sharedStrings.xml><?xml version="1.0" encoding="utf-8"?>
<sst xmlns="http://schemas.openxmlformats.org/spreadsheetml/2006/main" count="1221" uniqueCount="514">
  <si>
    <t>Lakásszám</t>
  </si>
  <si>
    <t>Megjegyzés</t>
  </si>
  <si>
    <t>2.</t>
  </si>
  <si>
    <t>3.</t>
  </si>
  <si>
    <t>4.</t>
  </si>
  <si>
    <t>8.</t>
  </si>
  <si>
    <t>11.</t>
  </si>
  <si>
    <t>14.</t>
  </si>
  <si>
    <t>16.</t>
  </si>
  <si>
    <t>1.</t>
  </si>
  <si>
    <t>5.</t>
  </si>
  <si>
    <t>6.</t>
  </si>
  <si>
    <t>7.</t>
  </si>
  <si>
    <t>12.</t>
  </si>
  <si>
    <t>15.</t>
  </si>
  <si>
    <t>Ssz.</t>
  </si>
  <si>
    <t>Ép. Szám</t>
  </si>
  <si>
    <t>9.</t>
  </si>
  <si>
    <t>10.</t>
  </si>
  <si>
    <t>13.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</si>
  <si>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</si>
  <si>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</si>
  <si>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</si>
  <si>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</si>
  <si>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</si>
  <si>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</si>
  <si>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</si>
  <si>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</si>
  <si>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</si>
  <si>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</si>
  <si>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</si>
  <si>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</si>
  <si>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</si>
  <si>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</si>
  <si>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</si>
  <si>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</si>
  <si>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</si>
  <si>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</si>
  <si>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</si>
  <si>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</si>
  <si>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</si>
  <si>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</si>
  <si>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</si>
  <si>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</si>
  <si>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</si>
  <si>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</si>
  <si>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</si>
  <si>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</si>
  <si>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</si>
  <si>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</si>
  <si>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</si>
  <si>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</si>
  <si>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</si>
  <si>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</si>
  <si>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</si>
  <si>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</si>
  <si>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</si>
  <si>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</si>
  <si>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</si>
  <si>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</si>
  <si>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</si>
  <si>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</si>
  <si>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</si>
  <si>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</si>
  <si>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</si>
  <si>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</si>
  <si>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</si>
  <si>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</si>
  <si>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</si>
  <si>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</si>
  <si>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</si>
  <si>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</si>
  <si>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</si>
  <si>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</si>
  <si>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</si>
  <si>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</si>
  <si>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</si>
  <si>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</si>
  <si>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</si>
  <si>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</si>
  <si>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</si>
  <si>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</si>
  <si>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</si>
  <si>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</si>
  <si>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</si>
  <si>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</si>
  <si>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</si>
  <si>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</si>
  <si>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</si>
  <si>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</si>
  <si>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</si>
  <si>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</si>
  <si>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</si>
  <si>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</si>
  <si>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</si>
  <si>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</si>
  <si>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</si>
  <si>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</si>
  <si>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</si>
  <si>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</si>
  <si>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</si>
  <si>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</si>
  <si>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</si>
  <si>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</si>
  <si>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</si>
  <si>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EVK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</si>
  <si>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</si>
  <si>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</si>
  <si>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</si>
  <si>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</si>
  <si>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</si>
  <si>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</si>
  <si>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</si>
  <si>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</si>
  <si>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</si>
  <si>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</si>
  <si>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</si>
  <si>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</si>
  <si>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</si>
  <si>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</si>
  <si>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</si>
  <si>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</si>
  <si>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</si>
  <si>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</si>
  <si>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</si>
  <si>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</si>
  <si>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</si>
  <si>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</si>
  <si>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</si>
  <si>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</si>
  <si>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</si>
  <si>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</si>
  <si>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</si>
  <si>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</si>
  <si>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</si>
  <si>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</si>
  <si>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</si>
  <si>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</si>
  <si>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</si>
  <si>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</si>
  <si>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</si>
  <si>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</si>
  <si>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</si>
  <si>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</si>
  <si>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</si>
  <si>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</si>
  <si>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</si>
  <si>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</si>
  <si>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</si>
  <si>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</si>
  <si>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</si>
  <si>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</si>
  <si>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</si>
  <si>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</si>
  <si>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-</t>
  </si>
  <si>
    <t>Üllői út 111</t>
  </si>
  <si>
    <r>
      <t xml:space="preserve">A lakóépületnek adható maximális támogatás </t>
    </r>
    <r>
      <rPr>
        <b/>
        <sz val="10"/>
        <color indexed="10"/>
        <rFont val="Times New Roman"/>
        <family val="1"/>
        <charset val="238"/>
      </rPr>
      <t/>
    </r>
  </si>
  <si>
    <t>Sobieski J. u. 28.</t>
  </si>
  <si>
    <t>védett épület</t>
  </si>
  <si>
    <t xml:space="preserve">Üllői út 117. </t>
  </si>
  <si>
    <t>Üllői út 121.</t>
  </si>
  <si>
    <t>Telepy u. 11/A-15/B - Tűzoltó u. 81-93.</t>
  </si>
  <si>
    <t>Bakáts tér 6</t>
  </si>
  <si>
    <t>Igényelt támogatás összege</t>
  </si>
  <si>
    <t>Ferenc krt. 1</t>
  </si>
  <si>
    <t>Ferenc krt. 8</t>
  </si>
  <si>
    <t>Ferenc krt. 15</t>
  </si>
  <si>
    <t>Ferenc krt. 27</t>
  </si>
  <si>
    <t>Ferenc krt. 40</t>
  </si>
  <si>
    <t>Ferenc tér 1</t>
  </si>
  <si>
    <t>Gabona u. 6</t>
  </si>
  <si>
    <t>Gálya u. 5</t>
  </si>
  <si>
    <t>Gát u. 12</t>
  </si>
  <si>
    <t>Gönczy P. u. 4</t>
  </si>
  <si>
    <t>Liliom u. 1/A</t>
  </si>
  <si>
    <t>Liliom u. 29</t>
  </si>
  <si>
    <t>Lónyay u. 34</t>
  </si>
  <si>
    <t>Mátyás u. 11</t>
  </si>
  <si>
    <t>Mester u. 17/A</t>
  </si>
  <si>
    <t>Mester u. 46</t>
  </si>
  <si>
    <t>Mihálkovics u. 8/A</t>
  </si>
  <si>
    <t>Ráday u. 21</t>
  </si>
  <si>
    <t>Sobieski J. u. 18</t>
  </si>
  <si>
    <t>Soroksári út 36</t>
  </si>
  <si>
    <t>Soroksári út 46</t>
  </si>
  <si>
    <t>Tompa u. 12</t>
  </si>
  <si>
    <t>Tűzoltó u. 71-75</t>
  </si>
  <si>
    <t>Üllői út 5</t>
  </si>
  <si>
    <t>Üllői út 61</t>
  </si>
  <si>
    <t>Üllői út 69</t>
  </si>
  <si>
    <t>Üllői út 73</t>
  </si>
  <si>
    <t>Üllői út 89/C</t>
  </si>
  <si>
    <t>Üllői út 91/B</t>
  </si>
  <si>
    <t>Vámház krt. 5</t>
  </si>
  <si>
    <t>Vaskapu u. 4/C</t>
  </si>
  <si>
    <t>Vaskapu u. 22</t>
  </si>
  <si>
    <t>Vendel u. 15-17</t>
  </si>
  <si>
    <t>Viola u. 10-14</t>
  </si>
  <si>
    <t>Viola u. 23-25</t>
  </si>
  <si>
    <t>Balázs B. u. 29.</t>
  </si>
  <si>
    <t>Berzenczey u. 30.</t>
  </si>
  <si>
    <t>Bokréta u. 10.</t>
  </si>
  <si>
    <t>Bokréta u. 15.</t>
  </si>
  <si>
    <t>Bokréta u. 23.</t>
  </si>
  <si>
    <t>Bokréta u. 25.</t>
  </si>
  <si>
    <t>Bokréta u. 28.</t>
  </si>
  <si>
    <t>Bokréta u. 29.</t>
  </si>
  <si>
    <t>Pályáztak, de nem nyertek</t>
  </si>
  <si>
    <t>Erkel u. 13/A.</t>
  </si>
  <si>
    <t>Ipar u. 11.</t>
  </si>
  <si>
    <t>Ráday u. 27.</t>
  </si>
  <si>
    <t>Ráday u. 34.</t>
  </si>
  <si>
    <t>Tinódi u. 3.</t>
  </si>
  <si>
    <t>Üllői út 115/B.</t>
  </si>
  <si>
    <t>Üllői út 109/C.</t>
  </si>
  <si>
    <t>Mester u. 3.</t>
  </si>
  <si>
    <t>Lónyay u. 13/A.</t>
  </si>
  <si>
    <t>Liliom u. 33.</t>
  </si>
  <si>
    <t>Knézich u. 6.</t>
  </si>
  <si>
    <t>Tompa u. 19.</t>
  </si>
  <si>
    <t>Tűzoltó u. 94-96.</t>
  </si>
  <si>
    <t>Tűzoltó u. 21.</t>
  </si>
  <si>
    <t>Ráday u. 30.</t>
  </si>
  <si>
    <t>Mester u. 34.</t>
  </si>
  <si>
    <t>Gabona u. 2.</t>
  </si>
  <si>
    <t>Angyal u. 7/B.</t>
  </si>
  <si>
    <t>Üllői út 119.</t>
  </si>
  <si>
    <t>Ferenc krt. 23.</t>
  </si>
  <si>
    <t>Ferenc krt. 14.</t>
  </si>
  <si>
    <t>Dandár u. 24.</t>
  </si>
  <si>
    <t>Csarnok tér 5.</t>
  </si>
  <si>
    <t>Bakáts tér 4.</t>
  </si>
  <si>
    <t>Pályázó épület</t>
  </si>
  <si>
    <t>Lónyay u. 39/A.</t>
  </si>
  <si>
    <t>Lónyay u. 39/B.</t>
  </si>
  <si>
    <t>Erkel u. 4.</t>
  </si>
  <si>
    <t>Ferenc krt. 33.</t>
  </si>
  <si>
    <t>Gabona u. 4.</t>
  </si>
  <si>
    <t>Mester u. 38.</t>
  </si>
  <si>
    <t>Sobieski J. u. 31.</t>
  </si>
  <si>
    <t>Üllői út 63.</t>
  </si>
  <si>
    <t>Sobieski J. u. 25/B.</t>
  </si>
  <si>
    <t xml:space="preserve">Védettség </t>
  </si>
  <si>
    <t>védett homlokzat</t>
  </si>
  <si>
    <t>Telepy u. 32.</t>
  </si>
  <si>
    <t>Üllői út 107.</t>
  </si>
  <si>
    <t>Ernő u. 19.</t>
  </si>
  <si>
    <t>Soroksári út 8-10.</t>
  </si>
  <si>
    <t>Tűzoltó u. 19.</t>
  </si>
  <si>
    <t>Haller u. 60-64.</t>
  </si>
  <si>
    <t>Tompa u. 7.</t>
  </si>
  <si>
    <t>Kinizsi u. 31.</t>
  </si>
  <si>
    <t>Mester u. 5.</t>
  </si>
  <si>
    <t>Soroksári út 38-40.</t>
  </si>
  <si>
    <t>Soroksári út 42.</t>
  </si>
  <si>
    <t>Telepy u. 20.</t>
  </si>
  <si>
    <t>Ferenc krt. 25.</t>
  </si>
  <si>
    <t>Ferenc krt. 41.</t>
  </si>
  <si>
    <t>Haller u. 68-70.</t>
  </si>
  <si>
    <t>Lónyay u. 46.</t>
  </si>
  <si>
    <t>Lónyay u. 19.</t>
  </si>
  <si>
    <t>Mester u. 9.</t>
  </si>
  <si>
    <t>Ráday u. 41.</t>
  </si>
  <si>
    <t>Sobieski J. u. 36.</t>
  </si>
  <si>
    <t>Tinódi u. 12.</t>
  </si>
  <si>
    <t>Haller u. 30.</t>
  </si>
  <si>
    <t>Kinizsi u. 13.</t>
  </si>
  <si>
    <t>Lónyay u. 15.</t>
  </si>
  <si>
    <t>Ráday u. 53.</t>
  </si>
  <si>
    <t>Mester u. 51.</t>
  </si>
  <si>
    <t>Telepy u. 6-8.</t>
  </si>
  <si>
    <t>Telepy u. 26.</t>
  </si>
  <si>
    <t>Bakáts u.8.</t>
  </si>
  <si>
    <t>Ferenc krt. 39.</t>
  </si>
  <si>
    <t>Ferenc tér 10.</t>
  </si>
  <si>
    <t>Ferenc tér 12.</t>
  </si>
  <si>
    <t>Ipar u. 13.</t>
  </si>
  <si>
    <t>Közraktár u. 20/A.</t>
  </si>
  <si>
    <t>Lónyay u. 36.</t>
  </si>
  <si>
    <t>Lónyay u. 60.</t>
  </si>
  <si>
    <t>Ráday u. 29.</t>
  </si>
  <si>
    <t>Tompa u. 17/A.</t>
  </si>
  <si>
    <t xml:space="preserve">2022. évben pályázaton nyert támogatás (eFt)        </t>
  </si>
  <si>
    <t>Bakáts u. 1-3.</t>
  </si>
  <si>
    <t>300 lemondták</t>
  </si>
  <si>
    <t>1200 lemondták</t>
  </si>
  <si>
    <t>Tompa u. 17/B.</t>
  </si>
  <si>
    <t>Ferenc krt. 6. - Ráday u. 60.</t>
  </si>
  <si>
    <t xml:space="preserve">2023. évben pályázaton nyert támogatás (eFt)        </t>
  </si>
  <si>
    <t>Benyújtás dátuma</t>
  </si>
  <si>
    <t>Közraktár u. 10.</t>
  </si>
  <si>
    <t>Viola u. 44.</t>
  </si>
  <si>
    <t>Viola u. 48.</t>
  </si>
  <si>
    <t>Mester u. 33-35.</t>
  </si>
  <si>
    <t>Ferenc krt. 22.</t>
  </si>
  <si>
    <t>Tompa u. 15/A.</t>
  </si>
  <si>
    <t>Lónyay u. 54.</t>
  </si>
  <si>
    <t>Ráday u. 23.</t>
  </si>
  <si>
    <t>Telepy u. 23.</t>
  </si>
  <si>
    <t>Tinódi u. 13.</t>
  </si>
  <si>
    <t>2000 eFt lemondták</t>
  </si>
  <si>
    <t>Angyal u. 29.</t>
  </si>
  <si>
    <t>Angyal u. 30.</t>
  </si>
  <si>
    <t>Angyal u. 34.</t>
  </si>
  <si>
    <t>Ráday u. 31/B</t>
  </si>
  <si>
    <t>Ráday u. 31/ C</t>
  </si>
  <si>
    <t xml:space="preserve">2024. évben pályázaton nyert támogatás (eFt)        </t>
  </si>
  <si>
    <t>2.000,00</t>
  </si>
  <si>
    <t>1.600,00</t>
  </si>
  <si>
    <t>1.000,00</t>
  </si>
  <si>
    <t>1.200,00</t>
  </si>
  <si>
    <t>1.400,00</t>
  </si>
  <si>
    <t>1.300,00</t>
  </si>
  <si>
    <t>5.000,00</t>
  </si>
  <si>
    <t>3.000,00</t>
  </si>
  <si>
    <t>1.800,00</t>
  </si>
  <si>
    <t>4.000,00</t>
  </si>
  <si>
    <t>3.500,00</t>
  </si>
  <si>
    <t>4.200,00</t>
  </si>
  <si>
    <t>felvonó felújítása (vezérlés csere, járulékos munkákkal)</t>
  </si>
  <si>
    <t>lépcsőház felújítása (járulékos munkákkal)</t>
  </si>
  <si>
    <t>tető felújítása (járulékos munkákkal)</t>
  </si>
  <si>
    <t>tető részleges felújítása III. ütem (járulékos munkákkal)</t>
  </si>
  <si>
    <t>felvonó részleges felújítása (járulékos munkákkal)</t>
  </si>
  <si>
    <t>tető felújítása udvari oldalon I. ütem (járulékos munkákkal)</t>
  </si>
  <si>
    <t>kapualj, kapu, postaládák felújítása (járulékos munkákkal)</t>
  </si>
  <si>
    <t>tető részleges felújítása tűzfal részen I. ütem (járulékos munkákkal)</t>
  </si>
  <si>
    <t>hátsó lépcsőház felújítása, nyílászárók festése (járulékos munkákkal)</t>
  </si>
  <si>
    <t>függőfolyosó felújítása (járulékos munkákkal)</t>
  </si>
  <si>
    <t>liftház és lifttorony felújítása (járulékos munkákkal)</t>
  </si>
  <si>
    <t>lépcsőház, kapualj,előtér, postaládák felújítása (járulékos munkákkal)</t>
  </si>
  <si>
    <t>lapostető részleges felújítása (járulékos munkákkal)</t>
  </si>
  <si>
    <t>Életveszélyes, igényeltek visszatérítendő kamat mentes kölcsönt is.</t>
  </si>
  <si>
    <t>kazánház felújítása (járulékos munkákkal)</t>
  </si>
  <si>
    <t>kapualj és 2 üzlet vakolatának felújítása (járulékos munkákkal)</t>
  </si>
  <si>
    <t>homlokzat hőszigetelése, felújítása I ütem (járulékos munkákkal)</t>
  </si>
  <si>
    <t>utcai függőereszcsatorna felújítása (járulékos munkákkal)</t>
  </si>
  <si>
    <t>Liliom u. 54.</t>
  </si>
  <si>
    <t>függőfolyosó felújítása, utcai lábazat javítása és homlokzat veszélytelenítése (járulékos munkákkal)</t>
  </si>
  <si>
    <t>Ferenc krt-i tetőteraszok részleges felújítása (járulékos munkákkal)</t>
  </si>
  <si>
    <t>gázhálózat, elektromos fővezeték (részleges) felújítása (járulékos munkákkal)</t>
  </si>
  <si>
    <t>pincei víz-, csatorna vezeték felújítása (járulékos munkákkal)</t>
  </si>
  <si>
    <t>homlokzat felújítása (járulékos munkákkal)</t>
  </si>
  <si>
    <t>utcai homlokzat veszélytelenítése, felújítása (járulékos munkákkal)</t>
  </si>
  <si>
    <t>Ipar u. 4/B.</t>
  </si>
  <si>
    <t>Gabona u. 5.</t>
  </si>
  <si>
    <t>elektromos fővezeték szakaszos felújítása III. ütem (járulékos munkákkal)</t>
  </si>
  <si>
    <t>függőfolyosók felújítása (járulékos munkákkal)</t>
  </si>
  <si>
    <t>tető felújítása II- ütem (járulékos munkákkal)</t>
  </si>
  <si>
    <t>elektromos hálózat felújítása III- ütem (járulékos munkákkal)</t>
  </si>
  <si>
    <t>Thaly K. u. 46-48</t>
  </si>
  <si>
    <t>Ferenc tér 2-3</t>
  </si>
  <si>
    <t>Liliom u. 13-19.</t>
  </si>
  <si>
    <t>tető részleges felújítása (járulékos munkákkal)</t>
  </si>
  <si>
    <t>elektromos fővezeték felújítása, cseréje (járulékos munkákkal)</t>
  </si>
  <si>
    <t>utcai homlokzat felújítása (járulékos munkákkal)</t>
  </si>
  <si>
    <t>kapu csere (járulékos munkákkal)</t>
  </si>
  <si>
    <t>tűzfal vakolása, felújítása (járulékos munkákkal)</t>
  </si>
  <si>
    <t>1. és 2. emeleti függőfolyosó felújítása (járulékos munkákkal)</t>
  </si>
  <si>
    <t>felvonó felújítása (járulékos munkákkal)</t>
  </si>
  <si>
    <t>méretlen elektromos hálózat felújítása (járulékos munkákkal)</t>
  </si>
  <si>
    <t>balesetveszélyes lépcsőbejára felújítása (járulékos munkákkal)</t>
  </si>
  <si>
    <t>elektromos hálózat részleges felújítása, cseréje (járulékos munkákkal)</t>
  </si>
  <si>
    <t>Kinizsi u. 22.</t>
  </si>
  <si>
    <t>Csak egy ütemtervet küldött, pályázatot nem, érvénytelen</t>
  </si>
  <si>
    <t>?</t>
  </si>
  <si>
    <t xml:space="preserve"> pincei hidegvíz hálózat felújítása (járulékos munkákkal)</t>
  </si>
  <si>
    <t>Tinódi u. 8.</t>
  </si>
  <si>
    <t>tető és ereszcsatorna részgeles felújítása (járulékos munkákkal)</t>
  </si>
  <si>
    <t>elektromos hálózat felújítása (járulékos munkákkal)</t>
  </si>
  <si>
    <t>felvonók felújítása (járulékos munkákkal)</t>
  </si>
  <si>
    <t>elektromos vezeték részleges felújítása (járulékos munkákkal)</t>
  </si>
  <si>
    <t>kéményseprő járdák felújítása (járulékos munkákkal)</t>
  </si>
  <si>
    <t>víz és szennyvíz alapvezeték csere (járulékos munkákkal)</t>
  </si>
  <si>
    <t>elektromos hálózat felújítása II.ütem (járulékos munkákkal)</t>
  </si>
  <si>
    <t>elektromos közös hálózat felújítása (járulékos munkákkal)</t>
  </si>
  <si>
    <t>függőfolyosó festése 2 emeleten (járulékos munkákkal)</t>
  </si>
  <si>
    <t>első udvar felújítása (járulékos munkákkal)</t>
  </si>
  <si>
    <t>kapualj felújítása (járulékos munkákkal)</t>
  </si>
  <si>
    <t>erkély felújítása (járulékos munkákkal)</t>
  </si>
  <si>
    <t>tetőfelújítás (járulékos munkákkal)</t>
  </si>
  <si>
    <t>utcai homlokzat javítása (járulékos munkákkal)</t>
  </si>
  <si>
    <t>részleges tetőfelújítás (járulékos munkákkal)</t>
  </si>
  <si>
    <t>tető részleges felújítása III.ütem (járulékos munkákkal)</t>
  </si>
  <si>
    <t>felvonó vezetősín felújítása (járulékos munkákkal)</t>
  </si>
  <si>
    <t>udvari homlokzat felújítása (járulékos munkákkal)</t>
  </si>
  <si>
    <t>kapulaj felújítása (járulékos munkákkal)</t>
  </si>
  <si>
    <t>belső homlokzat felújítása (járulékos munkákkal)</t>
  </si>
  <si>
    <t>külső homlokzat felújítása I.ütem (járulékos munkákkal)</t>
  </si>
  <si>
    <t>IV. em. függőfolyosó burkolat felújítása (járulékos munkákkal)</t>
  </si>
  <si>
    <t>villamoshálózat tervezéser (járulékos munkákkal)</t>
  </si>
  <si>
    <t>pincei víz gerincvezeték felújítása (járulékos munkákkal)</t>
  </si>
  <si>
    <t>elektromos vezeték hálózat csere (járulékos munkákkal)</t>
  </si>
  <si>
    <t>udvari vízhálózat felújítása (járulékos munkákkal)</t>
  </si>
  <si>
    <t>teljes pincei alapvezeték csere (járulékos munkákkal)</t>
  </si>
  <si>
    <t>lépcsőház falazat és folyosó felújítása (járulékos munkákkal)</t>
  </si>
  <si>
    <t xml:space="preserve"> homlokzat injektálása vizesedés ellen (járulékos munkákkal)</t>
  </si>
  <si>
    <t>magastető udvari lejtőjének felújítása (járulékos munkákkal)</t>
  </si>
  <si>
    <t xml:space="preserve"> kapu felújítása (járulékos munkákkal)</t>
  </si>
  <si>
    <t xml:space="preserve"> kapualj felújítása (járulékos munkákkal)</t>
  </si>
  <si>
    <t>Beruházás összköltésge</t>
  </si>
  <si>
    <t>Legfeljebb adható támogatás (lakásszám szerint)</t>
  </si>
  <si>
    <t>Beruházás megnevezése</t>
  </si>
  <si>
    <t>Legkisebb adható támogatás</t>
  </si>
  <si>
    <t>Megítélt támogatási összeg</t>
  </si>
  <si>
    <t>2.8000,00 lemondták</t>
  </si>
  <si>
    <t>2.000,00 lemondta</t>
  </si>
  <si>
    <t>4.000,00 lemondták</t>
  </si>
  <si>
    <t>800 lemondták</t>
  </si>
  <si>
    <t>500 lemondta</t>
  </si>
  <si>
    <t>600 lemondta</t>
  </si>
  <si>
    <t>1150 lemondták</t>
  </si>
  <si>
    <t>1000 lemondták</t>
  </si>
  <si>
    <t>128.</t>
  </si>
  <si>
    <t>erkélyek, függőfolyosók felújítása, életveszély megelőzésére (járulékos munkákkal)</t>
  </si>
  <si>
    <t>bejárai kapu, kapualj, lépcsőház felújítása I.ütem (járulékos munkákkal)</t>
  </si>
  <si>
    <t>belső udvari térkövezés (járulékos munkákkal)</t>
  </si>
  <si>
    <t>pincei fűtés korszerűsítés (járulékos munkákkal)</t>
  </si>
  <si>
    <t>lapostető korlát magasítása (járulékos munkákkal)</t>
  </si>
  <si>
    <t>lábazati homlokzatrész festése, felújítása (járulékos munkákkal)</t>
  </si>
  <si>
    <t>villamos fővezeték felújítása (járulékos munkákkal)</t>
  </si>
  <si>
    <t>udvari tetőfelújítás (járulékos munkákkal)</t>
  </si>
  <si>
    <t>bejárati kapuk cseréje (járulékos munkákkal)</t>
  </si>
  <si>
    <t>közös terek és pince világítás felújítása (járulékos munkákkal)</t>
  </si>
  <si>
    <t>függőfolyosó és védőtető felújítása (járulékos munkákkal)</t>
  </si>
  <si>
    <t>víz alapvezeték felújítása (járulékos munkákkal)</t>
  </si>
  <si>
    <t>függőfolyosó részleges felújítása (járulékos munkákkal)</t>
  </si>
  <si>
    <t>fűtéskorszerűsítés (3db bojler cseréje) (járulékos munkákkal)</t>
  </si>
  <si>
    <t>palatető részlefes felújítása (járulékos munkákkal)</t>
  </si>
  <si>
    <t>kémények felújítása (9-es és 15-ös kéménycsoportok) (járulékos munkákkal)</t>
  </si>
  <si>
    <t>földszinti homlokzat és esővízcsatorna felújítása (járulékos munkákkal)</t>
  </si>
  <si>
    <t>gázhálózat felújítása (járulékos munkákkal)</t>
  </si>
  <si>
    <t>V. emeleti függőfolyosó burkolatcseréje, trapézlemez festése (járulékos munkákkal)</t>
  </si>
  <si>
    <t>teraszok szigetelése (járulékos munkákkal)</t>
  </si>
  <si>
    <t>homlokzat felújítás (járulékos munkákkal)</t>
  </si>
  <si>
    <t>tető és kéményfelújítás (járulékos munkákkal)</t>
  </si>
  <si>
    <t>víz alapvezeték felújítása I. ütem (járulékos munkákkal)</t>
  </si>
  <si>
    <t>tetőfelújítás 3. tetőszakasz (járulékos munkákkal)</t>
  </si>
  <si>
    <t>pincei ejtőcső csere felújítása I. ütem (járulékos munkákkal</t>
  </si>
  <si>
    <t>elektromos hálózal felújítása II. ütem (járulékos munkákkal)</t>
  </si>
  <si>
    <t>lapostető részleges felújítása IV. ütem (járulékos munkákkal)</t>
  </si>
  <si>
    <t>utcai homlokzat szigetelés, erkély felújítás (járulékos munkákkal)</t>
  </si>
  <si>
    <t>IV. em ereszcsatorna kiépítése és korrodálódott gázvezeték javítása (járulékos munkákkal)</t>
  </si>
  <si>
    <t>III. em függőfolyosó felújítása (járulékos munkákkal)</t>
  </si>
  <si>
    <t>4. légudvar homlokzat felújítása (járulékos munkákkal)</t>
  </si>
  <si>
    <t>elektomos hálózat felújítása II. ütem (járulékos munkákkal)</t>
  </si>
  <si>
    <t>Fénykép a tetőrészről, amelyet felújítani kivánnak.</t>
  </si>
  <si>
    <t>Fénykép a jelenlegi állapotról.</t>
  </si>
  <si>
    <t>fűtés korszerűsítés, kazán felújítás (járulékos munkákkal)</t>
  </si>
  <si>
    <t>tető héjazat csere, életveszély elhárítás (járulékos munkákkal)</t>
  </si>
  <si>
    <t>A tető
rossz állapota miatt lehullott cserép megrongált egy gépjárművet, jegyzőkönyv mellékelve.</t>
  </si>
  <si>
    <t>Elektromos hálózat felújítása kb 26 millió Ft, a függőfolyosó felújítása kb 40 millió Ft. Függőfolyosó életveszályes állapotáról fénykép és szakértői vélemény mellékelve.</t>
  </si>
  <si>
    <t>elektormos hálózat és életveszélyes függőfolyosó felújítása (járulékos munkákkal)</t>
  </si>
  <si>
    <t>Fényképek a jelenlegi állapotról.</t>
  </si>
  <si>
    <t>kapualj, lépcsőház felújítása I. ütem (járulékos munkákkal)</t>
  </si>
  <si>
    <t>életveszélyes függőfolyosó felújítása (járulékos munkákkal)</t>
  </si>
  <si>
    <t>Szakértői vélemény mellékelve az életveszélyes állapotról.</t>
  </si>
  <si>
    <t>Szakértői előírás alapján.</t>
  </si>
  <si>
    <t>Fokozottan életveszélyes állapotú elektromos hálózat, szakértő véleménye mellékelve.</t>
  </si>
  <si>
    <t>A mellékelt szakértői előírásoknak megfelelő felújítás szükséges.</t>
  </si>
  <si>
    <t>Részletes szakértői vélemény alapján újítják fel, képek is mellékelve vannak.</t>
  </si>
  <si>
    <t>függőfolyosók felújítása I. és II. em (járulékos munkákkal)</t>
  </si>
  <si>
    <t>Szakértői vélemény szerint életveszélyes állapot megszüntetése szükséges, a vélemény képekkel van alátámasztva.</t>
  </si>
  <si>
    <t>homlokzat vakolatának helyreállítása, lépcsőházak festése (járulékos munkákkal)</t>
  </si>
  <si>
    <t>2 db felvonó részleges felújítása (járulékos munkákkal)</t>
  </si>
  <si>
    <t>"B" ép. homlokzatának felújítása, korlátok mázolása (járulékos munkákkal)</t>
  </si>
  <si>
    <t>Fénykép az erősen korrodált vezetékről.</t>
  </si>
  <si>
    <t>tető részleges felújítása I. ütem (járulékos munkákkal)</t>
  </si>
  <si>
    <t>Tinódi u. 1-3/Vaskapu u. 3/A.</t>
  </si>
  <si>
    <t>Fényképek a jelenlegi állapotról, és szakértői vélemény csatolva.</t>
  </si>
  <si>
    <t>A TÜV megállapítja, hogy az előző vizsgálatkor kiírt hiányok, még mindig fennállnak.</t>
  </si>
  <si>
    <t>Gázszolgáltató kizárt egy lakást.</t>
  </si>
  <si>
    <t>Az épületben robbanással járó tűzeset volt, szerkezeti károsodások történtek. Mellékelve a szakértői vélemény.</t>
  </si>
  <si>
    <t>utcai lábazat szigetelése injektálással II. ütem (járulékos munkákkal)</t>
  </si>
  <si>
    <t>lépcsőház és kapubejárat felújítása (járulékos munkákkal)</t>
  </si>
  <si>
    <t>Óbester u. 3.</t>
  </si>
  <si>
    <t>"A" épületben 4db kazán felújítása (járulékos munkákkal)</t>
  </si>
  <si>
    <t>Haller u. 23-25.</t>
  </si>
  <si>
    <t>Vágóhíd u. 60.</t>
  </si>
  <si>
    <t>3 lépcsőház elektromos vezeték felújítása (járulékos munkákkal)</t>
  </si>
  <si>
    <t>Vágóhíd u. 34.</t>
  </si>
  <si>
    <t>6 db erkély felújítása (járulékos munkákkal)</t>
  </si>
  <si>
    <t>Vágóhíd u. 30-32</t>
  </si>
  <si>
    <t>nyílászárók cseréje (járulékos munkákkal)</t>
  </si>
  <si>
    <t>Vágóhíd u. 23-29.</t>
  </si>
  <si>
    <t>Vágóhíd u. 21/C.</t>
  </si>
  <si>
    <t>Vágóhíd u. 21/B.</t>
  </si>
  <si>
    <t>Vágóhíd u. 21/A.</t>
  </si>
  <si>
    <t>Mester u. 83/C</t>
  </si>
  <si>
    <t>Mester u. 83/B</t>
  </si>
  <si>
    <t>felvonó felújítása(járulékos munkákkal)</t>
  </si>
  <si>
    <t>Mester u. 83/A</t>
  </si>
  <si>
    <t>víz nyomóalapvezeték felújítása (járulékos munkákkal)</t>
  </si>
  <si>
    <t>Mester u. 71-79.</t>
  </si>
  <si>
    <t>Mester u. 65.</t>
  </si>
  <si>
    <t>statikai szakvélemény alapján, egy éven belül javasolt a függőfolyosó felújítása az életveszélyes állapot megelőzése érdekében.</t>
  </si>
  <si>
    <t>V. emeleti függőfolyosó részleges felújítása (járulékos munkákkal)</t>
  </si>
  <si>
    <t>Mester u. 57.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</si>
  <si>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</si>
  <si>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</si>
  <si>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</si>
  <si>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</si>
  <si>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</si>
  <si>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</si>
  <si>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</si>
  <si>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</si>
  <si>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</si>
  <si>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</si>
  <si>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</si>
  <si>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</si>
  <si>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</si>
  <si>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</si>
  <si>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</si>
  <si>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összpontszám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</si>
</sst>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#,##0_ ;\-#,##0\ "/>
    <numFmt numFmtId="165" formatCode="yyyy/mm/dd;@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indexed="57"/>
      <name val="Times New Roman"/>
      <family val="1"/>
      <charset val="238"/>
    </font>
    <font>
      <b/>
      <sz val="12"/>
      <color indexed="57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i/>
      <sz val="12"/>
      <name val="Times New Roman"/>
      <family val="1"/>
      <charset val="238"/>
    </font>
    <font>
      <u/>
      <sz val="10"/>
      <color theme="10"/>
      <name val="Arial CE"/>
      <charset val="238"/>
    </font>
    <font>
      <u/>
      <sz val="10"/>
      <color indexed="12"/>
      <name val="Arial CE"/>
      <charset val="238"/>
    </font>
    <font>
      <sz val="12"/>
      <color theme="1" tint="0.14999847407452621"/>
      <name val="Times New Roman"/>
      <family val="1"/>
      <charset val="238"/>
    </font>
    <font>
      <sz val="12"/>
      <color theme="0" tint="-0.499984740745262"/>
      <name val="Times New Roman"/>
      <family val="1"/>
      <charset val="238"/>
    </font>
    <font>
      <sz val="12"/>
      <color theme="0"/>
      <name val="Times New Roman"/>
      <family val="1"/>
      <charset val="238"/>
    </font>
    <font>
      <b/>
      <i/>
      <sz val="12"/>
      <color indexed="2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color theme="1" tint="0.34998626667073579"/>
      <name val="Times New Roman"/>
      <family val="1"/>
      <charset val="238"/>
    </font>
    <font>
      <u/>
      <sz val="12"/>
      <name val="Times New Roman"/>
      <family val="1"/>
      <charset val="238"/>
    </font>
    <font>
      <i/>
      <sz val="12"/>
      <color rgb="FF969696"/>
      <name val="Times New Roman"/>
      <family val="1"/>
      <charset val="238"/>
    </font>
    <font>
      <i/>
      <sz val="12"/>
      <color rgb="FF59595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/>
    <xf numFmtId="0" fontId="4" fillId="0" borderId="0" xfId="0" applyFont="1"/>
    <xf numFmtId="3" fontId="3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vertical="top"/>
    </xf>
    <xf numFmtId="3" fontId="5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vertical="top"/>
    </xf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horizontal="center" vertical="top"/>
    </xf>
    <xf numFmtId="3" fontId="8" fillId="2" borderId="6" xfId="0" applyNumberFormat="1" applyFont="1" applyFill="1" applyBorder="1" applyAlignment="1">
      <alignment horizontal="center" vertical="top"/>
    </xf>
    <xf numFmtId="3" fontId="8" fillId="2" borderId="1" xfId="0" applyNumberFormat="1" applyFont="1" applyFill="1" applyBorder="1" applyAlignment="1">
      <alignment horizontal="center" vertical="top" wrapText="1"/>
    </xf>
    <xf numFmtId="3" fontId="14" fillId="2" borderId="1" xfId="0" applyNumberFormat="1" applyFont="1" applyFill="1" applyBorder="1" applyAlignment="1">
      <alignment vertical="top" wrapText="1"/>
    </xf>
    <xf numFmtId="3" fontId="8" fillId="2" borderId="1" xfId="0" applyNumberFormat="1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vertical="top" wrapText="1"/>
    </xf>
    <xf numFmtId="3" fontId="15" fillId="2" borderId="1" xfId="0" applyNumberFormat="1" applyFont="1" applyFill="1" applyBorder="1" applyAlignment="1">
      <alignment vertical="top" wrapText="1"/>
    </xf>
    <xf numFmtId="4" fontId="3" fillId="0" borderId="0" xfId="0" applyNumberFormat="1" applyFont="1" applyAlignment="1">
      <alignment vertical="top"/>
    </xf>
    <xf numFmtId="2" fontId="3" fillId="0" borderId="0" xfId="0" applyNumberFormat="1" applyFont="1"/>
    <xf numFmtId="4" fontId="5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horizontal="left" vertical="top"/>
    </xf>
    <xf numFmtId="165" fontId="2" fillId="2" borderId="7" xfId="0" applyNumberFormat="1" applyFont="1" applyFill="1" applyBorder="1" applyAlignment="1">
      <alignment horizontal="center" vertical="center" wrapText="1"/>
    </xf>
    <xf numFmtId="165" fontId="8" fillId="2" borderId="12" xfId="0" applyNumberFormat="1" applyFont="1" applyFill="1" applyBorder="1" applyAlignment="1">
      <alignment horizontal="center" vertical="top"/>
    </xf>
    <xf numFmtId="3" fontId="3" fillId="4" borderId="4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3" fontId="3" fillId="5" borderId="0" xfId="0" applyNumberFormat="1" applyFont="1" applyFill="1" applyAlignment="1">
      <alignment horizontal="center" vertical="center" wrapText="1"/>
    </xf>
    <xf numFmtId="0" fontId="3" fillId="3" borderId="0" xfId="0" applyFont="1" applyFill="1"/>
    <xf numFmtId="0" fontId="3" fillId="5" borderId="0" xfId="0" applyFont="1" applyFill="1"/>
    <xf numFmtId="164" fontId="11" fillId="4" borderId="1" xfId="1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center" vertical="center" wrapText="1"/>
    </xf>
    <xf numFmtId="3" fontId="11" fillId="4" borderId="7" xfId="0" applyNumberFormat="1" applyFont="1" applyFill="1" applyBorder="1" applyAlignment="1">
      <alignment horizontal="center" vertical="center" wrapText="1"/>
    </xf>
    <xf numFmtId="3" fontId="11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vertical="top" wrapText="1"/>
    </xf>
    <xf numFmtId="3" fontId="8" fillId="2" borderId="10" xfId="0" applyNumberFormat="1" applyFont="1" applyFill="1" applyBorder="1" applyAlignment="1">
      <alignment vertical="top" wrapText="1"/>
    </xf>
    <xf numFmtId="3" fontId="16" fillId="2" borderId="10" xfId="0" applyNumberFormat="1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wrapText="1"/>
    </xf>
    <xf numFmtId="3" fontId="3" fillId="4" borderId="4" xfId="0" applyNumberFormat="1" applyFont="1" applyFill="1" applyBorder="1" applyAlignment="1">
      <alignment vertical="center" wrapText="1"/>
    </xf>
    <xf numFmtId="3" fontId="3" fillId="4" borderId="6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165" fontId="3" fillId="4" borderId="7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horizontal="center" vertical="center" wrapText="1"/>
    </xf>
    <xf numFmtId="3" fontId="19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 wrapText="1"/>
    </xf>
    <xf numFmtId="4" fontId="3" fillId="4" borderId="1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vertical="center"/>
    </xf>
    <xf numFmtId="3" fontId="3" fillId="4" borderId="7" xfId="0" applyNumberFormat="1" applyFont="1" applyFill="1" applyBorder="1" applyAlignment="1">
      <alignment horizontal="center" vertical="center"/>
    </xf>
    <xf numFmtId="165" fontId="3" fillId="4" borderId="1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>
      <alignment horizontal="center" vertical="center" wrapText="1"/>
    </xf>
    <xf numFmtId="3" fontId="3" fillId="4" borderId="9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5" fontId="3" fillId="4" borderId="1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4" fontId="3" fillId="4" borderId="9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 wrapText="1"/>
    </xf>
    <xf numFmtId="4" fontId="3" fillId="4" borderId="6" xfId="0" applyNumberFormat="1" applyFont="1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vertical="top" wrapText="1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3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1" xfId="0" applyNumberFormat="1" applyFont="1" applyFill="1" applyBorder="1" applyAlignment="1" applyProtection="1">
      <alignment horizontal="center" wrapText="1"/>
      <protection locked="0"/>
    </xf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3" fontId="8" fillId="6" borderId="1" xfId="0" applyNumberFormat="1" applyFont="1" applyFill="1" applyBorder="1" applyAlignment="1" applyProtection="1">
      <alignment vertical="top" wrapText="1"/>
      <protection locked="0"/>
    </xf>
    <xf numFmtId="4" fontId="2" fillId="0" borderId="0" xfId="0" applyNumberFormat="1" applyFont="1" applyAlignment="1">
      <alignment vertical="top"/>
    </xf>
    <xf numFmtId="2" fontId="2" fillId="0" borderId="0" xfId="0" applyNumberFormat="1" applyFont="1"/>
    <xf numFmtId="4" fontId="6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horizontal="left" vertical="top"/>
    </xf>
    <xf numFmtId="4" fontId="2" fillId="0" borderId="0" xfId="0" applyNumberFormat="1" applyFont="1"/>
    <xf numFmtId="3" fontId="2" fillId="4" borderId="0" xfId="0" applyNumberFormat="1" applyFont="1" applyFill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top" wrapText="1"/>
    </xf>
  </cellXfs>
  <cellStyles count="4">
    <cellStyle name="Ezres" xfId="1" builtinId="3"/>
    <cellStyle name="Hivatkozás 2" xfId="2"/>
    <cellStyle name="Hivatkozás 3" xfId="3"/>
    <cellStyle name="Normál" xfId="0" builtinId="0"/>
  </cellStyles>
  <dxfs count="0"/>
  <tableStyles count="0" defaultTableStyle="TableStyleMedium2" defaultPivotStyle="PivotStyleLight16"/>
  <colors>
    <mruColors>
      <color rgb="FFCCFF99"/>
      <color rgb="FFFFCCFF"/>
      <color rgb="FFFF33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1"/>
  <sheetViews>
    <sheetView tabSelected="1" view="pageBreakPreview" topLeftCell="A100" zoomScale="60" zoomScaleNormal="70" workbookViewId="0">
      <selection activeCell="H1" sqref="H1:H1048576"/>
    </sheetView>
  </sheetViews>
  <sheetFormatPr defaultColWidth="16.44140625" defaultRowHeight="15.6" x14ac:dyDescent="0.3"/>
  <cols>
    <col min="1" max="1" width="5.6640625" style="1" bestFit="1" customWidth="1"/>
    <col min="2" max="2" width="6.88671875" style="1" customWidth="1"/>
    <col min="3" max="3" width="11.6640625" style="13" customWidth="1"/>
    <col min="4" max="4" width="18.109375" style="2" customWidth="1"/>
    <col min="5" max="5" width="10.5546875" style="3" customWidth="1"/>
    <col min="6" max="6" width="6.33203125" style="1" customWidth="1"/>
    <col min="7" max="7" width="26.6640625" style="10" customWidth="1"/>
    <col min="8" max="8" width="13.44140625" style="10" customWidth="1"/>
    <col min="9" max="9" width="15.33203125" style="36" customWidth="1"/>
    <col min="10" max="10" width="15.33203125" style="10" bestFit="1" customWidth="1"/>
    <col min="11" max="11" width="12.33203125" style="35" bestFit="1" customWidth="1"/>
    <col min="12" max="12" width="16.109375" style="4" bestFit="1" customWidth="1"/>
    <col min="13" max="13" width="13.6640625" style="34" bestFit="1" customWidth="1"/>
    <col min="14" max="14" width="13.6640625" style="106" customWidth="1"/>
    <col min="15" max="17" width="17.33203125" style="27" bestFit="1" customWidth="1"/>
    <col min="18" max="18" width="5.6640625" style="10" bestFit="1" customWidth="1"/>
    <col min="19" max="19" width="35.109375" style="2" customWidth="1"/>
    <col min="20" max="16384" width="16.44140625" style="10"/>
  </cols>
  <sheetData>
    <row r="1" spans="1:19" ht="80.400000000000006" customHeight="1" x14ac:dyDescent="0.3">
      <c r="A1" s="15" t="s">
        <v>15</v>
      </c>
      <c r="B1" s="15" t="s">
        <v>16</v>
      </c>
      <c r="C1" s="30" t="s">
        <v>289</v>
      </c>
      <c r="D1" s="15" t="s">
        <v>232</v>
      </c>
      <c r="E1" s="15" t="s">
        <v>242</v>
      </c>
      <c r="F1" s="15" t="s">
        <v>0</v>
      </c>
      <c r="G1" s="15" t="s">
        <v>402</v>
      </c>
      <c r="H1" s="107" t="s">
        <v>513</v>
      </c>
      <c r="I1" s="15" t="s">
        <v>400</v>
      </c>
      <c r="J1" s="42" t="s">
        <v>156</v>
      </c>
      <c r="K1" s="44" t="s">
        <v>403</v>
      </c>
      <c r="L1" s="44" t="s">
        <v>401</v>
      </c>
      <c r="M1" s="48" t="s">
        <v>163</v>
      </c>
      <c r="N1" s="93" t="s">
        <v>404</v>
      </c>
      <c r="O1" s="16" t="s">
        <v>282</v>
      </c>
      <c r="P1" s="16" t="s">
        <v>288</v>
      </c>
      <c r="Q1" s="16" t="s">
        <v>306</v>
      </c>
      <c r="R1" s="15" t="s">
        <v>105</v>
      </c>
      <c r="S1" s="17" t="s">
        <v>1</v>
      </c>
    </row>
    <row r="2" spans="1:19" ht="46.8" x14ac:dyDescent="0.3">
      <c r="A2" s="52" t="s">
        <v>3</v>
      </c>
      <c r="B2" s="52" t="s">
        <v>3</v>
      </c>
      <c r="C2" s="53">
        <v>45810</v>
      </c>
      <c r="D2" s="54" t="s">
        <v>208</v>
      </c>
      <c r="E2" s="54" t="s">
        <v>158</v>
      </c>
      <c r="F2" s="54">
        <v>25</v>
      </c>
      <c r="G2" s="55" t="s">
        <v>325</v>
      </c>
      <c r="H2" s="14">
        <v>25</v>
      </c>
      <c r="I2" s="38">
        <v>1616000</v>
      </c>
      <c r="J2" s="56">
        <v>646400</v>
      </c>
      <c r="K2" s="57">
        <v>250000</v>
      </c>
      <c r="L2" s="58">
        <v>3000000</v>
      </c>
      <c r="M2" s="32">
        <v>646000</v>
      </c>
      <c r="N2" s="94">
        <f>IF(M2&lt;=J2,M2,J2)</f>
        <v>646000</v>
      </c>
      <c r="O2" s="33" t="s">
        <v>207</v>
      </c>
      <c r="P2" s="33" t="s">
        <v>154</v>
      </c>
      <c r="Q2" s="59" t="s">
        <v>207</v>
      </c>
      <c r="R2" s="55">
        <v>1</v>
      </c>
      <c r="S2" s="54"/>
    </row>
    <row r="3" spans="1:19" ht="31.2" x14ac:dyDescent="0.3">
      <c r="A3" s="52" t="s">
        <v>10</v>
      </c>
      <c r="B3" s="60" t="s">
        <v>10</v>
      </c>
      <c r="C3" s="53">
        <v>45831</v>
      </c>
      <c r="D3" s="54" t="s">
        <v>363</v>
      </c>
      <c r="E3" s="54" t="s">
        <v>243</v>
      </c>
      <c r="F3" s="54">
        <v>60</v>
      </c>
      <c r="G3" s="55" t="s">
        <v>398</v>
      </c>
      <c r="H3" s="14">
        <v>20</v>
      </c>
      <c r="I3" s="38">
        <v>5715000</v>
      </c>
      <c r="J3" s="56">
        <v>2286000</v>
      </c>
      <c r="K3" s="57">
        <v>300000</v>
      </c>
      <c r="L3" s="58">
        <v>6500000</v>
      </c>
      <c r="M3" s="32">
        <v>2286000</v>
      </c>
      <c r="N3" s="94">
        <f>IF(M3&lt;=J3,M3,J3)</f>
        <v>2286000</v>
      </c>
      <c r="O3" s="61" t="s">
        <v>207</v>
      </c>
      <c r="P3" s="59" t="s">
        <v>207</v>
      </c>
      <c r="Q3" s="62" t="s">
        <v>154</v>
      </c>
      <c r="R3" s="55">
        <v>1</v>
      </c>
      <c r="S3" s="54"/>
    </row>
    <row r="4" spans="1:19" ht="62.4" x14ac:dyDescent="0.3">
      <c r="A4" s="52" t="s">
        <v>17</v>
      </c>
      <c r="B4" s="52" t="s">
        <v>5</v>
      </c>
      <c r="C4" s="53">
        <v>45820</v>
      </c>
      <c r="D4" s="54" t="s">
        <v>216</v>
      </c>
      <c r="E4" s="54" t="s">
        <v>243</v>
      </c>
      <c r="F4" s="54">
        <v>28</v>
      </c>
      <c r="G4" s="55" t="s">
        <v>338</v>
      </c>
      <c r="H4" s="14">
        <v>20</v>
      </c>
      <c r="I4" s="38">
        <v>7775309</v>
      </c>
      <c r="J4" s="56">
        <v>3110124</v>
      </c>
      <c r="K4" s="57">
        <v>280000</v>
      </c>
      <c r="L4" s="58">
        <v>3300000</v>
      </c>
      <c r="M4" s="32">
        <v>3110124</v>
      </c>
      <c r="N4" s="94">
        <f>IF(M4&lt;=J4,M4,J4)</f>
        <v>3110124</v>
      </c>
      <c r="O4" s="59" t="s">
        <v>207</v>
      </c>
      <c r="P4" s="59">
        <v>1500</v>
      </c>
      <c r="Q4" s="59" t="s">
        <v>207</v>
      </c>
      <c r="R4" s="55">
        <v>1</v>
      </c>
      <c r="S4" s="54"/>
    </row>
    <row r="5" spans="1:19" ht="46.8" x14ac:dyDescent="0.3">
      <c r="A5" s="52" t="s">
        <v>25</v>
      </c>
      <c r="B5" s="63" t="s">
        <v>23</v>
      </c>
      <c r="C5" s="53">
        <v>45831</v>
      </c>
      <c r="D5" s="54" t="s">
        <v>193</v>
      </c>
      <c r="E5" s="54" t="s">
        <v>158</v>
      </c>
      <c r="F5" s="54">
        <v>23</v>
      </c>
      <c r="G5" s="55" t="s">
        <v>369</v>
      </c>
      <c r="H5" s="14">
        <v>20</v>
      </c>
      <c r="I5" s="39">
        <v>11506306</v>
      </c>
      <c r="J5" s="56">
        <v>2800000</v>
      </c>
      <c r="K5" s="57">
        <v>230000</v>
      </c>
      <c r="L5" s="58">
        <v>2800000</v>
      </c>
      <c r="M5" s="32">
        <v>1700000</v>
      </c>
      <c r="N5" s="94">
        <f>IF(M5&lt;=J5,M5,J5)</f>
        <v>1700000</v>
      </c>
      <c r="O5" s="33" t="s">
        <v>154</v>
      </c>
      <c r="P5" s="33" t="s">
        <v>154</v>
      </c>
      <c r="Q5" s="33" t="s">
        <v>154</v>
      </c>
      <c r="R5" s="55">
        <v>1</v>
      </c>
      <c r="S5" s="54"/>
    </row>
    <row r="6" spans="1:19" ht="31.2" x14ac:dyDescent="0.3">
      <c r="A6" s="64" t="s">
        <v>11</v>
      </c>
      <c r="B6" s="63"/>
      <c r="C6" s="65">
        <v>45831</v>
      </c>
      <c r="D6" s="54" t="s">
        <v>363</v>
      </c>
      <c r="E6" s="54" t="s">
        <v>243</v>
      </c>
      <c r="F6" s="54">
        <v>60</v>
      </c>
      <c r="G6" s="55" t="s">
        <v>399</v>
      </c>
      <c r="H6" s="14">
        <v>15</v>
      </c>
      <c r="I6" s="38">
        <v>3383620</v>
      </c>
      <c r="J6" s="56">
        <v>1353448</v>
      </c>
      <c r="K6" s="57">
        <v>300000</v>
      </c>
      <c r="L6" s="58">
        <v>4500000</v>
      </c>
      <c r="M6" s="32">
        <v>1353000</v>
      </c>
      <c r="N6" s="94"/>
      <c r="O6" s="66" t="s">
        <v>207</v>
      </c>
      <c r="P6" s="66" t="s">
        <v>207</v>
      </c>
      <c r="Q6" s="67" t="s">
        <v>154</v>
      </c>
      <c r="R6" s="55">
        <v>1</v>
      </c>
      <c r="S6" s="54"/>
    </row>
    <row r="7" spans="1:19" ht="46.8" x14ac:dyDescent="0.3">
      <c r="A7" s="64" t="s">
        <v>19</v>
      </c>
      <c r="B7" s="68" t="s">
        <v>13</v>
      </c>
      <c r="C7" s="65">
        <v>45828</v>
      </c>
      <c r="D7" s="54" t="s">
        <v>181</v>
      </c>
      <c r="E7" s="54" t="s">
        <v>158</v>
      </c>
      <c r="F7" s="54">
        <v>18</v>
      </c>
      <c r="G7" s="55" t="s">
        <v>395</v>
      </c>
      <c r="H7" s="14">
        <v>15</v>
      </c>
      <c r="I7" s="39">
        <v>1461356</v>
      </c>
      <c r="J7" s="56">
        <v>584542</v>
      </c>
      <c r="K7" s="57">
        <v>180000</v>
      </c>
      <c r="L7" s="58">
        <v>2300000</v>
      </c>
      <c r="M7" s="32">
        <v>580000</v>
      </c>
      <c r="N7" s="94">
        <f>IF(M7&lt;=J7,M7,J7)</f>
        <v>580000</v>
      </c>
      <c r="O7" s="54" t="s">
        <v>154</v>
      </c>
      <c r="P7" s="54" t="s">
        <v>154</v>
      </c>
      <c r="Q7" s="33" t="s">
        <v>154</v>
      </c>
      <c r="R7" s="55">
        <v>1</v>
      </c>
      <c r="S7" s="54"/>
    </row>
    <row r="8" spans="1:19" ht="31.2" x14ac:dyDescent="0.3">
      <c r="A8" s="52" t="s">
        <v>9</v>
      </c>
      <c r="B8" s="68" t="s">
        <v>9</v>
      </c>
      <c r="C8" s="65">
        <v>45827</v>
      </c>
      <c r="D8" s="55" t="s">
        <v>230</v>
      </c>
      <c r="E8" s="54" t="s">
        <v>243</v>
      </c>
      <c r="F8" s="55">
        <v>41</v>
      </c>
      <c r="G8" s="55" t="s">
        <v>353</v>
      </c>
      <c r="H8" s="14">
        <v>10</v>
      </c>
      <c r="I8" s="37">
        <v>10861000</v>
      </c>
      <c r="J8" s="56">
        <v>3170000</v>
      </c>
      <c r="K8" s="57">
        <v>300000</v>
      </c>
      <c r="L8" s="58">
        <v>3170000</v>
      </c>
      <c r="M8" s="43">
        <v>4344000</v>
      </c>
      <c r="N8" s="94">
        <f>IF(M8&lt;=J8,M8,J8)</f>
        <v>3170000</v>
      </c>
      <c r="O8" s="33">
        <v>3000</v>
      </c>
      <c r="P8" s="33" t="s">
        <v>154</v>
      </c>
      <c r="Q8" s="59" t="s">
        <v>207</v>
      </c>
      <c r="R8" s="55">
        <v>1</v>
      </c>
      <c r="S8" s="54" t="s">
        <v>446</v>
      </c>
    </row>
    <row r="9" spans="1:19" ht="46.8" x14ac:dyDescent="0.3">
      <c r="A9" s="52" t="s">
        <v>12</v>
      </c>
      <c r="B9" s="68" t="s">
        <v>11</v>
      </c>
      <c r="C9" s="53">
        <v>45826</v>
      </c>
      <c r="D9" s="54" t="s">
        <v>251</v>
      </c>
      <c r="E9" s="54" t="s">
        <v>243</v>
      </c>
      <c r="F9" s="54">
        <v>26</v>
      </c>
      <c r="G9" s="55" t="s">
        <v>445</v>
      </c>
      <c r="H9" s="14">
        <v>10</v>
      </c>
      <c r="I9" s="39">
        <v>19821000</v>
      </c>
      <c r="J9" s="56">
        <v>2120000</v>
      </c>
      <c r="K9" s="57">
        <v>260000</v>
      </c>
      <c r="L9" s="58">
        <v>2120000</v>
      </c>
      <c r="M9" s="32">
        <v>3600000</v>
      </c>
      <c r="N9" s="94">
        <f>IF(M9&lt;=J9,M9,J9)</f>
        <v>2120000</v>
      </c>
      <c r="O9" s="59" t="s">
        <v>207</v>
      </c>
      <c r="P9" s="59" t="s">
        <v>207</v>
      </c>
      <c r="Q9" s="59" t="s">
        <v>207</v>
      </c>
      <c r="R9" s="55">
        <v>1</v>
      </c>
      <c r="S9" s="54"/>
    </row>
    <row r="10" spans="1:19" ht="31.2" x14ac:dyDescent="0.3">
      <c r="A10" s="52" t="s">
        <v>5</v>
      </c>
      <c r="B10" s="68" t="s">
        <v>12</v>
      </c>
      <c r="C10" s="53">
        <v>45820</v>
      </c>
      <c r="D10" s="54" t="s">
        <v>218</v>
      </c>
      <c r="E10" s="54" t="s">
        <v>243</v>
      </c>
      <c r="F10" s="54">
        <v>16</v>
      </c>
      <c r="G10" s="55" t="s">
        <v>321</v>
      </c>
      <c r="H10" s="14">
        <v>10</v>
      </c>
      <c r="I10" s="38">
        <v>2896000</v>
      </c>
      <c r="J10" s="56">
        <v>1158400</v>
      </c>
      <c r="K10" s="57">
        <v>160000</v>
      </c>
      <c r="L10" s="58">
        <v>1420000</v>
      </c>
      <c r="M10" s="32">
        <v>1158400</v>
      </c>
      <c r="N10" s="94">
        <f>IF(M10&lt;=J10,M10,J10)</f>
        <v>1158400</v>
      </c>
      <c r="O10" s="59" t="s">
        <v>207</v>
      </c>
      <c r="P10" s="59">
        <v>300</v>
      </c>
      <c r="Q10" s="59" t="s">
        <v>207</v>
      </c>
      <c r="R10" s="55">
        <v>1</v>
      </c>
      <c r="S10" s="54"/>
    </row>
    <row r="11" spans="1:19" ht="62.4" x14ac:dyDescent="0.3">
      <c r="A11" s="52" t="s">
        <v>18</v>
      </c>
      <c r="B11" s="68" t="s">
        <v>17</v>
      </c>
      <c r="C11" s="53">
        <v>45819</v>
      </c>
      <c r="D11" s="54" t="s">
        <v>267</v>
      </c>
      <c r="E11" s="54" t="s">
        <v>243</v>
      </c>
      <c r="F11" s="54">
        <v>42</v>
      </c>
      <c r="G11" s="55" t="s">
        <v>340</v>
      </c>
      <c r="H11" s="14">
        <v>10</v>
      </c>
      <c r="I11" s="38">
        <v>9792027</v>
      </c>
      <c r="J11" s="56">
        <v>3240000</v>
      </c>
      <c r="K11" s="57">
        <v>300000</v>
      </c>
      <c r="L11" s="58">
        <v>3240000</v>
      </c>
      <c r="M11" s="32">
        <v>3916810</v>
      </c>
      <c r="N11" s="94">
        <f>IF(M11&lt;=J11,M11,J11)</f>
        <v>3240000</v>
      </c>
      <c r="O11" s="59" t="s">
        <v>207</v>
      </c>
      <c r="P11" s="54" t="s">
        <v>154</v>
      </c>
      <c r="Q11" s="59" t="s">
        <v>207</v>
      </c>
      <c r="R11" s="55">
        <v>1</v>
      </c>
      <c r="S11" s="54"/>
    </row>
    <row r="12" spans="1:19" ht="31.2" x14ac:dyDescent="0.3">
      <c r="A12" s="52" t="s">
        <v>6</v>
      </c>
      <c r="B12" s="68" t="s">
        <v>18</v>
      </c>
      <c r="C12" s="53">
        <v>45837</v>
      </c>
      <c r="D12" s="54" t="s">
        <v>260</v>
      </c>
      <c r="E12" s="54" t="s">
        <v>243</v>
      </c>
      <c r="F12" s="54">
        <v>56</v>
      </c>
      <c r="G12" s="55" t="s">
        <v>321</v>
      </c>
      <c r="H12" s="14">
        <v>10</v>
      </c>
      <c r="I12" s="39">
        <v>16026023</v>
      </c>
      <c r="J12" s="56">
        <v>4220000</v>
      </c>
      <c r="K12" s="57">
        <v>300000</v>
      </c>
      <c r="L12" s="58">
        <v>4220000</v>
      </c>
      <c r="M12" s="32">
        <v>4220000</v>
      </c>
      <c r="N12" s="94"/>
      <c r="O12" s="59" t="s">
        <v>207</v>
      </c>
      <c r="P12" s="59">
        <v>1800</v>
      </c>
      <c r="Q12" s="59" t="s">
        <v>207</v>
      </c>
      <c r="R12" s="55">
        <v>1</v>
      </c>
      <c r="S12" s="54"/>
    </row>
    <row r="13" spans="1:19" ht="31.2" x14ac:dyDescent="0.3">
      <c r="A13" s="52" t="s">
        <v>20</v>
      </c>
      <c r="B13" s="69" t="s">
        <v>8</v>
      </c>
      <c r="C13" s="53">
        <v>45831</v>
      </c>
      <c r="D13" s="54" t="s">
        <v>222</v>
      </c>
      <c r="E13" s="54" t="s">
        <v>243</v>
      </c>
      <c r="F13" s="54">
        <v>42</v>
      </c>
      <c r="G13" s="55" t="s">
        <v>393</v>
      </c>
      <c r="H13" s="14">
        <v>10</v>
      </c>
      <c r="I13" s="39">
        <v>5100000</v>
      </c>
      <c r="J13" s="56">
        <v>2040000</v>
      </c>
      <c r="K13" s="57">
        <v>300000</v>
      </c>
      <c r="L13" s="58">
        <v>3240000</v>
      </c>
      <c r="M13" s="32">
        <v>2000000</v>
      </c>
      <c r="N13" s="94"/>
      <c r="O13" s="59">
        <v>600</v>
      </c>
      <c r="P13" s="54" t="s">
        <v>154</v>
      </c>
      <c r="Q13" s="33" t="s">
        <v>154</v>
      </c>
      <c r="R13" s="55">
        <v>1</v>
      </c>
      <c r="S13" s="54"/>
    </row>
    <row r="14" spans="1:19" ht="62.4" x14ac:dyDescent="0.3">
      <c r="A14" s="52" t="s">
        <v>24</v>
      </c>
      <c r="B14" s="68" t="s">
        <v>22</v>
      </c>
      <c r="C14" s="53">
        <v>45831</v>
      </c>
      <c r="D14" s="54" t="s">
        <v>187</v>
      </c>
      <c r="E14" s="54" t="s">
        <v>243</v>
      </c>
      <c r="F14" s="54">
        <v>37</v>
      </c>
      <c r="G14" s="55" t="s">
        <v>442</v>
      </c>
      <c r="H14" s="14">
        <v>10</v>
      </c>
      <c r="I14" s="39">
        <v>2061845</v>
      </c>
      <c r="J14" s="56">
        <v>824738</v>
      </c>
      <c r="K14" s="57">
        <v>300000</v>
      </c>
      <c r="L14" s="58">
        <v>2890000</v>
      </c>
      <c r="M14" s="32">
        <v>824738</v>
      </c>
      <c r="N14" s="94"/>
      <c r="O14" s="33" t="s">
        <v>154</v>
      </c>
      <c r="P14" s="33" t="s">
        <v>154</v>
      </c>
      <c r="Q14" s="33" t="s">
        <v>154</v>
      </c>
      <c r="R14" s="70">
        <v>1</v>
      </c>
      <c r="S14" s="54"/>
    </row>
    <row r="15" spans="1:19" ht="31.2" x14ac:dyDescent="0.3">
      <c r="A15" s="52" t="s">
        <v>2</v>
      </c>
      <c r="B15" s="68" t="s">
        <v>2</v>
      </c>
      <c r="C15" s="53">
        <v>45810</v>
      </c>
      <c r="D15" s="54" t="s">
        <v>235</v>
      </c>
      <c r="E15" s="54"/>
      <c r="F15" s="54">
        <v>38</v>
      </c>
      <c r="G15" s="55" t="s">
        <v>322</v>
      </c>
      <c r="H15" s="14">
        <v>9</v>
      </c>
      <c r="I15" s="38">
        <v>9514000</v>
      </c>
      <c r="J15" s="56">
        <v>2960000</v>
      </c>
      <c r="K15" s="57">
        <v>300000</v>
      </c>
      <c r="L15" s="58">
        <v>2960000</v>
      </c>
      <c r="M15" s="32">
        <v>2365000</v>
      </c>
      <c r="N15" s="94"/>
      <c r="O15" s="59" t="s">
        <v>207</v>
      </c>
      <c r="P15" s="33" t="s">
        <v>154</v>
      </c>
      <c r="Q15" s="33" t="s">
        <v>308</v>
      </c>
      <c r="R15" s="55">
        <v>1</v>
      </c>
      <c r="S15" s="54"/>
    </row>
    <row r="16" spans="1:19" ht="46.8" x14ac:dyDescent="0.3">
      <c r="A16" s="52" t="s">
        <v>4</v>
      </c>
      <c r="B16" s="68" t="s">
        <v>4</v>
      </c>
      <c r="C16" s="53">
        <v>45831</v>
      </c>
      <c r="D16" s="54" t="s">
        <v>173</v>
      </c>
      <c r="E16" s="54" t="s">
        <v>243</v>
      </c>
      <c r="F16" s="54">
        <v>28</v>
      </c>
      <c r="G16" s="55" t="s">
        <v>366</v>
      </c>
      <c r="H16" s="14">
        <v>9</v>
      </c>
      <c r="I16" s="38">
        <v>7692095</v>
      </c>
      <c r="J16" s="56">
        <v>2260000</v>
      </c>
      <c r="K16" s="57">
        <v>280000</v>
      </c>
      <c r="L16" s="58">
        <v>2260000</v>
      </c>
      <c r="M16" s="32">
        <v>3052000</v>
      </c>
      <c r="N16" s="94"/>
      <c r="O16" s="59" t="s">
        <v>154</v>
      </c>
      <c r="P16" s="54" t="s">
        <v>154</v>
      </c>
      <c r="Q16" s="33" t="s">
        <v>307</v>
      </c>
      <c r="R16" s="55">
        <v>1</v>
      </c>
      <c r="S16" s="54"/>
    </row>
    <row r="17" spans="1:19" ht="31.2" x14ac:dyDescent="0.3">
      <c r="A17" s="52" t="s">
        <v>7</v>
      </c>
      <c r="B17" s="71" t="s">
        <v>19</v>
      </c>
      <c r="C17" s="53">
        <v>45813</v>
      </c>
      <c r="D17" s="54" t="s">
        <v>297</v>
      </c>
      <c r="E17" s="54" t="s">
        <v>243</v>
      </c>
      <c r="F17" s="54">
        <v>32</v>
      </c>
      <c r="G17" s="55" t="s">
        <v>394</v>
      </c>
      <c r="H17" s="14">
        <v>9</v>
      </c>
      <c r="I17" s="39">
        <v>3966000</v>
      </c>
      <c r="J17" s="56">
        <v>1586400</v>
      </c>
      <c r="K17" s="57">
        <v>300000</v>
      </c>
      <c r="L17" s="58">
        <v>2540000</v>
      </c>
      <c r="M17" s="32">
        <v>1586000</v>
      </c>
      <c r="N17" s="94"/>
      <c r="O17" s="54" t="s">
        <v>154</v>
      </c>
      <c r="P17" s="54" t="s">
        <v>154</v>
      </c>
      <c r="Q17" s="33" t="s">
        <v>310</v>
      </c>
      <c r="R17" s="55">
        <v>1</v>
      </c>
      <c r="S17" s="54" t="s">
        <v>447</v>
      </c>
    </row>
    <row r="18" spans="1:19" ht="31.2" x14ac:dyDescent="0.3">
      <c r="A18" s="64" t="s">
        <v>14</v>
      </c>
      <c r="B18" s="63" t="s">
        <v>7</v>
      </c>
      <c r="C18" s="65">
        <v>45805</v>
      </c>
      <c r="D18" s="54" t="s">
        <v>210</v>
      </c>
      <c r="E18" s="54" t="s">
        <v>243</v>
      </c>
      <c r="F18" s="54">
        <v>37</v>
      </c>
      <c r="G18" s="55" t="s">
        <v>320</v>
      </c>
      <c r="H18" s="14">
        <v>5</v>
      </c>
      <c r="I18" s="38">
        <v>15384903</v>
      </c>
      <c r="J18" s="56">
        <v>2890000</v>
      </c>
      <c r="K18" s="57">
        <v>300000</v>
      </c>
      <c r="L18" s="58">
        <v>2890000</v>
      </c>
      <c r="M18" s="32">
        <v>2890000</v>
      </c>
      <c r="N18" s="94"/>
      <c r="O18" s="59" t="s">
        <v>207</v>
      </c>
      <c r="P18" s="59">
        <v>1400</v>
      </c>
      <c r="Q18" s="59" t="s">
        <v>207</v>
      </c>
      <c r="R18" s="55">
        <v>1</v>
      </c>
      <c r="S18" s="54"/>
    </row>
    <row r="19" spans="1:19" ht="62.4" x14ac:dyDescent="0.3">
      <c r="A19" s="64" t="s">
        <v>21</v>
      </c>
      <c r="B19" s="68"/>
      <c r="C19" s="65">
        <v>45828</v>
      </c>
      <c r="D19" s="54" t="s">
        <v>222</v>
      </c>
      <c r="E19" s="54" t="s">
        <v>243</v>
      </c>
      <c r="F19" s="54">
        <v>42</v>
      </c>
      <c r="G19" s="55" t="s">
        <v>414</v>
      </c>
      <c r="H19" s="14">
        <v>5</v>
      </c>
      <c r="I19" s="38">
        <v>4330000</v>
      </c>
      <c r="J19" s="56">
        <v>1732000</v>
      </c>
      <c r="K19" s="57">
        <v>300000</v>
      </c>
      <c r="L19" s="58">
        <v>3240000</v>
      </c>
      <c r="M19" s="32">
        <v>1700000</v>
      </c>
      <c r="N19" s="94"/>
      <c r="O19" s="59">
        <v>600</v>
      </c>
      <c r="P19" s="54" t="s">
        <v>154</v>
      </c>
      <c r="Q19" s="33" t="s">
        <v>154</v>
      </c>
      <c r="R19" s="55">
        <v>1</v>
      </c>
      <c r="S19" s="54"/>
    </row>
    <row r="20" spans="1:19" ht="31.2" x14ac:dyDescent="0.3">
      <c r="A20" s="52" t="s">
        <v>22</v>
      </c>
      <c r="B20" s="68" t="s">
        <v>20</v>
      </c>
      <c r="C20" s="65">
        <v>45827</v>
      </c>
      <c r="D20" s="54" t="s">
        <v>304</v>
      </c>
      <c r="E20" s="54"/>
      <c r="F20" s="54">
        <v>50</v>
      </c>
      <c r="G20" s="55" t="s">
        <v>328</v>
      </c>
      <c r="H20" s="14">
        <v>5</v>
      </c>
      <c r="I20" s="39">
        <v>8666225</v>
      </c>
      <c r="J20" s="56">
        <v>3466490</v>
      </c>
      <c r="K20" s="57">
        <v>300000</v>
      </c>
      <c r="L20" s="58">
        <v>3800000</v>
      </c>
      <c r="M20" s="32">
        <v>3466490</v>
      </c>
      <c r="N20" s="94"/>
      <c r="O20" s="33" t="s">
        <v>154</v>
      </c>
      <c r="P20" s="33">
        <v>1400</v>
      </c>
      <c r="Q20" s="59" t="s">
        <v>207</v>
      </c>
      <c r="R20" s="55">
        <v>1</v>
      </c>
      <c r="S20" s="54"/>
    </row>
    <row r="21" spans="1:19" ht="46.8" x14ac:dyDescent="0.3">
      <c r="A21" s="52" t="s">
        <v>23</v>
      </c>
      <c r="B21" s="68" t="s">
        <v>21</v>
      </c>
      <c r="C21" s="53">
        <v>45827</v>
      </c>
      <c r="D21" s="54" t="s">
        <v>305</v>
      </c>
      <c r="E21" s="54"/>
      <c r="F21" s="54">
        <v>41</v>
      </c>
      <c r="G21" s="55" t="s">
        <v>443</v>
      </c>
      <c r="H21" s="14">
        <v>5</v>
      </c>
      <c r="I21" s="39">
        <v>12886955</v>
      </c>
      <c r="J21" s="56">
        <v>3170000</v>
      </c>
      <c r="K21" s="57">
        <v>300000</v>
      </c>
      <c r="L21" s="58">
        <v>3170000</v>
      </c>
      <c r="M21" s="32">
        <v>3170000</v>
      </c>
      <c r="N21" s="94"/>
      <c r="O21" s="33" t="s">
        <v>154</v>
      </c>
      <c r="P21" s="33">
        <v>2000</v>
      </c>
      <c r="Q21" s="59" t="s">
        <v>207</v>
      </c>
      <c r="R21" s="55">
        <v>1</v>
      </c>
      <c r="S21" s="54"/>
    </row>
    <row r="22" spans="1:19" ht="46.8" x14ac:dyDescent="0.3">
      <c r="A22" s="52" t="s">
        <v>8</v>
      </c>
      <c r="B22" s="68" t="s">
        <v>14</v>
      </c>
      <c r="C22" s="53">
        <v>45825</v>
      </c>
      <c r="D22" s="54" t="s">
        <v>280</v>
      </c>
      <c r="E22" s="54" t="s">
        <v>243</v>
      </c>
      <c r="F22" s="54">
        <v>37</v>
      </c>
      <c r="G22" s="55" t="s">
        <v>444</v>
      </c>
      <c r="H22" s="14">
        <v>4</v>
      </c>
      <c r="I22" s="39">
        <v>3615816</v>
      </c>
      <c r="J22" s="56">
        <v>1446326</v>
      </c>
      <c r="K22" s="57">
        <v>300000</v>
      </c>
      <c r="L22" s="58">
        <v>2890000</v>
      </c>
      <c r="M22" s="32">
        <v>300000</v>
      </c>
      <c r="N22" s="94"/>
      <c r="O22" s="59" t="s">
        <v>207</v>
      </c>
      <c r="P22" s="54" t="s">
        <v>154</v>
      </c>
      <c r="Q22" s="59">
        <v>400</v>
      </c>
      <c r="R22" s="55">
        <v>1</v>
      </c>
      <c r="S22" s="54"/>
    </row>
    <row r="23" spans="1:19" ht="31.2" x14ac:dyDescent="0.3">
      <c r="A23" s="52" t="s">
        <v>13</v>
      </c>
      <c r="B23" s="68" t="s">
        <v>6</v>
      </c>
      <c r="C23" s="53">
        <v>45831</v>
      </c>
      <c r="D23" s="54" t="s">
        <v>177</v>
      </c>
      <c r="E23" s="54" t="s">
        <v>243</v>
      </c>
      <c r="F23" s="54">
        <v>41</v>
      </c>
      <c r="G23" s="55" t="s">
        <v>365</v>
      </c>
      <c r="H23" s="14">
        <v>0</v>
      </c>
      <c r="I23" s="38"/>
      <c r="J23" s="72">
        <v>0</v>
      </c>
      <c r="K23" s="57">
        <v>300000</v>
      </c>
      <c r="L23" s="58">
        <v>3170000</v>
      </c>
      <c r="M23" s="32"/>
      <c r="N23" s="94"/>
      <c r="O23" s="33" t="s">
        <v>154</v>
      </c>
      <c r="P23" s="59" t="s">
        <v>207</v>
      </c>
      <c r="Q23" s="33" t="s">
        <v>154</v>
      </c>
      <c r="R23" s="55">
        <v>1</v>
      </c>
      <c r="S23" s="54" t="s">
        <v>364</v>
      </c>
    </row>
    <row r="24" spans="1:19" ht="78" x14ac:dyDescent="0.3">
      <c r="A24" s="52" t="s">
        <v>42</v>
      </c>
      <c r="B24" s="68" t="s">
        <v>40</v>
      </c>
      <c r="C24" s="53">
        <v>45827</v>
      </c>
      <c r="D24" s="54" t="s">
        <v>296</v>
      </c>
      <c r="E24" s="54" t="s">
        <v>158</v>
      </c>
      <c r="F24" s="54">
        <v>23</v>
      </c>
      <c r="G24" s="55" t="s">
        <v>452</v>
      </c>
      <c r="H24" s="14">
        <v>39</v>
      </c>
      <c r="I24" s="39">
        <v>66725000</v>
      </c>
      <c r="J24" s="56">
        <v>2800000</v>
      </c>
      <c r="K24" s="57">
        <v>230000</v>
      </c>
      <c r="L24" s="58">
        <v>2800000</v>
      </c>
      <c r="M24" s="32">
        <v>26690000</v>
      </c>
      <c r="N24" s="94">
        <f>IF(M24&lt;=J24,M24,J24)</f>
        <v>2800000</v>
      </c>
      <c r="O24" s="54" t="s">
        <v>154</v>
      </c>
      <c r="P24" s="54" t="s">
        <v>154</v>
      </c>
      <c r="Q24" s="33" t="s">
        <v>405</v>
      </c>
      <c r="R24" s="55">
        <v>2</v>
      </c>
      <c r="S24" s="54" t="s">
        <v>451</v>
      </c>
    </row>
    <row r="25" spans="1:19" ht="62.4" x14ac:dyDescent="0.3">
      <c r="A25" s="52" t="s">
        <v>37</v>
      </c>
      <c r="B25" s="68" t="s">
        <v>35</v>
      </c>
      <c r="C25" s="53">
        <v>45828</v>
      </c>
      <c r="D25" s="54" t="s">
        <v>176</v>
      </c>
      <c r="E25" s="54"/>
      <c r="F25" s="54">
        <v>26</v>
      </c>
      <c r="G25" s="55" t="s">
        <v>449</v>
      </c>
      <c r="H25" s="14">
        <v>30</v>
      </c>
      <c r="I25" s="39">
        <v>15518000</v>
      </c>
      <c r="J25" s="56">
        <v>2120000</v>
      </c>
      <c r="K25" s="57">
        <v>260000</v>
      </c>
      <c r="L25" s="58">
        <v>2120000</v>
      </c>
      <c r="M25" s="32">
        <v>6207200</v>
      </c>
      <c r="N25" s="94">
        <f t="shared" ref="N25:N34" si="0">IF(M25&lt;=J25,M25,J25)</f>
        <v>2120000</v>
      </c>
      <c r="O25" s="54" t="s">
        <v>154</v>
      </c>
      <c r="P25" s="54" t="s">
        <v>154</v>
      </c>
      <c r="Q25" s="33" t="s">
        <v>154</v>
      </c>
      <c r="R25" s="55">
        <v>2</v>
      </c>
      <c r="S25" s="54" t="s">
        <v>450</v>
      </c>
    </row>
    <row r="26" spans="1:19" ht="31.2" x14ac:dyDescent="0.3">
      <c r="A26" s="52" t="s">
        <v>29</v>
      </c>
      <c r="B26" s="68" t="s">
        <v>27</v>
      </c>
      <c r="C26" s="53">
        <v>45828</v>
      </c>
      <c r="D26" s="54" t="s">
        <v>287</v>
      </c>
      <c r="E26" s="54" t="s">
        <v>158</v>
      </c>
      <c r="F26" s="54">
        <v>59</v>
      </c>
      <c r="G26" s="55" t="s">
        <v>392</v>
      </c>
      <c r="H26" s="14">
        <v>20</v>
      </c>
      <c r="I26" s="39">
        <v>38212579</v>
      </c>
      <c r="J26" s="56">
        <v>6400000</v>
      </c>
      <c r="K26" s="57">
        <v>300000</v>
      </c>
      <c r="L26" s="58">
        <v>6400000</v>
      </c>
      <c r="M26" s="32">
        <v>6400000</v>
      </c>
      <c r="N26" s="94">
        <f t="shared" si="0"/>
        <v>6400000</v>
      </c>
      <c r="O26" s="33" t="s">
        <v>154</v>
      </c>
      <c r="P26" s="33">
        <v>800</v>
      </c>
      <c r="Q26" s="33" t="s">
        <v>154</v>
      </c>
      <c r="R26" s="55">
        <v>2</v>
      </c>
      <c r="S26" s="54"/>
    </row>
    <row r="27" spans="1:19" ht="46.8" x14ac:dyDescent="0.3">
      <c r="A27" s="52" t="s">
        <v>33</v>
      </c>
      <c r="B27" s="68" t="s">
        <v>31</v>
      </c>
      <c r="C27" s="53">
        <v>45828</v>
      </c>
      <c r="D27" s="54" t="s">
        <v>171</v>
      </c>
      <c r="E27" s="54" t="s">
        <v>243</v>
      </c>
      <c r="F27" s="54">
        <v>11</v>
      </c>
      <c r="G27" s="55" t="s">
        <v>441</v>
      </c>
      <c r="H27" s="14">
        <v>20</v>
      </c>
      <c r="I27" s="39">
        <v>14172286</v>
      </c>
      <c r="J27" s="56">
        <v>1600000</v>
      </c>
      <c r="K27" s="57">
        <v>110000</v>
      </c>
      <c r="L27" s="58">
        <v>1600000</v>
      </c>
      <c r="M27" s="32">
        <v>5668914</v>
      </c>
      <c r="N27" s="94">
        <f t="shared" si="0"/>
        <v>1600000</v>
      </c>
      <c r="O27" s="54" t="s">
        <v>154</v>
      </c>
      <c r="P27" s="54" t="s">
        <v>154</v>
      </c>
      <c r="Q27" s="33" t="s">
        <v>154</v>
      </c>
      <c r="R27" s="55">
        <v>2</v>
      </c>
      <c r="S27" s="54"/>
    </row>
    <row r="28" spans="1:19" ht="46.8" x14ac:dyDescent="0.3">
      <c r="A28" s="52" t="s">
        <v>43</v>
      </c>
      <c r="B28" s="68" t="s">
        <v>41</v>
      </c>
      <c r="C28" s="53">
        <v>45824</v>
      </c>
      <c r="D28" s="54" t="s">
        <v>279</v>
      </c>
      <c r="E28" s="54" t="s">
        <v>158</v>
      </c>
      <c r="F28" s="54">
        <v>30</v>
      </c>
      <c r="G28" s="55" t="s">
        <v>341</v>
      </c>
      <c r="H28" s="14">
        <v>20</v>
      </c>
      <c r="I28" s="38">
        <v>4767000</v>
      </c>
      <c r="J28" s="56">
        <v>1906800</v>
      </c>
      <c r="K28" s="57">
        <v>300000</v>
      </c>
      <c r="L28" s="58">
        <v>3500000</v>
      </c>
      <c r="M28" s="32">
        <v>1906000</v>
      </c>
      <c r="N28" s="94">
        <f t="shared" si="0"/>
        <v>1906000</v>
      </c>
      <c r="O28" s="59" t="s">
        <v>207</v>
      </c>
      <c r="P28" s="54" t="s">
        <v>154</v>
      </c>
      <c r="Q28" s="33" t="s">
        <v>154</v>
      </c>
      <c r="R28" s="55">
        <v>2</v>
      </c>
      <c r="S28" s="54" t="s">
        <v>466</v>
      </c>
    </row>
    <row r="29" spans="1:19" ht="46.8" x14ac:dyDescent="0.3">
      <c r="A29" s="52" t="s">
        <v>41</v>
      </c>
      <c r="B29" s="68" t="s">
        <v>39</v>
      </c>
      <c r="C29" s="53">
        <v>45827</v>
      </c>
      <c r="D29" s="54" t="s">
        <v>259</v>
      </c>
      <c r="E29" s="54" t="s">
        <v>158</v>
      </c>
      <c r="F29" s="54">
        <v>58</v>
      </c>
      <c r="G29" s="55" t="s">
        <v>341</v>
      </c>
      <c r="H29" s="14">
        <v>19</v>
      </c>
      <c r="I29" s="39">
        <v>5504511</v>
      </c>
      <c r="J29" s="56">
        <v>2201804</v>
      </c>
      <c r="K29" s="57">
        <v>300000</v>
      </c>
      <c r="L29" s="58">
        <v>6300000</v>
      </c>
      <c r="M29" s="32">
        <v>1000000</v>
      </c>
      <c r="N29" s="94">
        <f t="shared" si="0"/>
        <v>1000000</v>
      </c>
      <c r="O29" s="33" t="s">
        <v>410</v>
      </c>
      <c r="P29" s="54" t="s">
        <v>154</v>
      </c>
      <c r="Q29" s="33">
        <v>600</v>
      </c>
      <c r="R29" s="55">
        <v>2</v>
      </c>
      <c r="S29" s="54"/>
    </row>
    <row r="30" spans="1:19" ht="46.8" x14ac:dyDescent="0.3">
      <c r="A30" s="52" t="s">
        <v>31</v>
      </c>
      <c r="B30" s="68" t="s">
        <v>29</v>
      </c>
      <c r="C30" s="53">
        <v>45814</v>
      </c>
      <c r="D30" s="54" t="s">
        <v>228</v>
      </c>
      <c r="E30" s="54"/>
      <c r="F30" s="54">
        <v>21</v>
      </c>
      <c r="G30" s="55" t="s">
        <v>415</v>
      </c>
      <c r="H30" s="14">
        <v>15</v>
      </c>
      <c r="I30" s="39">
        <v>1918000</v>
      </c>
      <c r="J30" s="56">
        <v>767200</v>
      </c>
      <c r="K30" s="57">
        <v>210000</v>
      </c>
      <c r="L30" s="58">
        <v>1770000</v>
      </c>
      <c r="M30" s="32">
        <v>767000</v>
      </c>
      <c r="N30" s="94">
        <f t="shared" si="0"/>
        <v>767000</v>
      </c>
      <c r="O30" s="33" t="s">
        <v>154</v>
      </c>
      <c r="P30" s="33" t="s">
        <v>154</v>
      </c>
      <c r="Q30" s="33" t="s">
        <v>154</v>
      </c>
      <c r="R30" s="55">
        <v>2</v>
      </c>
      <c r="S30" s="54"/>
    </row>
    <row r="31" spans="1:19" ht="46.8" x14ac:dyDescent="0.3">
      <c r="A31" s="52" t="s">
        <v>26</v>
      </c>
      <c r="B31" s="68" t="s">
        <v>24</v>
      </c>
      <c r="C31" s="53">
        <v>45831</v>
      </c>
      <c r="D31" s="54" t="s">
        <v>231</v>
      </c>
      <c r="E31" s="54" t="s">
        <v>243</v>
      </c>
      <c r="F31" s="54">
        <v>25</v>
      </c>
      <c r="G31" s="55" t="s">
        <v>360</v>
      </c>
      <c r="H31" s="14">
        <v>7</v>
      </c>
      <c r="I31" s="38">
        <v>20936363</v>
      </c>
      <c r="J31" s="56">
        <v>2050000</v>
      </c>
      <c r="K31" s="57">
        <v>250000</v>
      </c>
      <c r="L31" s="58">
        <v>2050000</v>
      </c>
      <c r="M31" s="32">
        <v>3000000</v>
      </c>
      <c r="N31" s="94"/>
      <c r="O31" s="59">
        <v>600</v>
      </c>
      <c r="P31" s="59">
        <v>1370</v>
      </c>
      <c r="Q31" s="59" t="s">
        <v>207</v>
      </c>
      <c r="R31" s="55">
        <v>2</v>
      </c>
      <c r="S31" s="54"/>
    </row>
    <row r="32" spans="1:19" ht="46.8" x14ac:dyDescent="0.3">
      <c r="A32" s="52" t="s">
        <v>30</v>
      </c>
      <c r="B32" s="68" t="s">
        <v>28</v>
      </c>
      <c r="C32" s="53">
        <v>45829</v>
      </c>
      <c r="D32" s="54" t="s">
        <v>165</v>
      </c>
      <c r="E32" s="54"/>
      <c r="F32" s="54">
        <v>29</v>
      </c>
      <c r="G32" s="55" t="s">
        <v>391</v>
      </c>
      <c r="H32" s="14">
        <v>10</v>
      </c>
      <c r="I32" s="39">
        <v>3808000</v>
      </c>
      <c r="J32" s="56">
        <v>1523200</v>
      </c>
      <c r="K32" s="57">
        <v>290000</v>
      </c>
      <c r="L32" s="58">
        <v>2330000</v>
      </c>
      <c r="M32" s="32">
        <v>800000</v>
      </c>
      <c r="N32" s="94">
        <f t="shared" si="0"/>
        <v>800000</v>
      </c>
      <c r="O32" s="33" t="s">
        <v>154</v>
      </c>
      <c r="P32" s="33" t="s">
        <v>154</v>
      </c>
      <c r="Q32" s="33" t="s">
        <v>154</v>
      </c>
      <c r="R32" s="55">
        <v>2</v>
      </c>
      <c r="S32" s="54"/>
    </row>
    <row r="33" spans="1:19" ht="31.2" x14ac:dyDescent="0.3">
      <c r="A33" s="52" t="s">
        <v>35</v>
      </c>
      <c r="B33" s="68" t="s">
        <v>33</v>
      </c>
      <c r="C33" s="53">
        <v>45826</v>
      </c>
      <c r="D33" s="54" t="s">
        <v>290</v>
      </c>
      <c r="E33" s="54"/>
      <c r="F33" s="54">
        <v>51</v>
      </c>
      <c r="G33" s="55" t="s">
        <v>390</v>
      </c>
      <c r="H33" s="14">
        <v>10</v>
      </c>
      <c r="I33" s="39">
        <v>840000</v>
      </c>
      <c r="J33" s="56">
        <v>336000</v>
      </c>
      <c r="K33" s="57">
        <v>300000</v>
      </c>
      <c r="L33" s="58">
        <v>3870000</v>
      </c>
      <c r="M33" s="49">
        <v>336000</v>
      </c>
      <c r="N33" s="94">
        <f t="shared" si="0"/>
        <v>336000</v>
      </c>
      <c r="O33" s="33" t="s">
        <v>154</v>
      </c>
      <c r="P33" s="33">
        <v>400</v>
      </c>
      <c r="Q33" s="59" t="s">
        <v>207</v>
      </c>
      <c r="R33" s="55">
        <v>2</v>
      </c>
      <c r="S33" s="54"/>
    </row>
    <row r="34" spans="1:19" ht="46.8" x14ac:dyDescent="0.3">
      <c r="A34" s="52" t="s">
        <v>36</v>
      </c>
      <c r="B34" s="68" t="s">
        <v>34</v>
      </c>
      <c r="C34" s="53">
        <v>45828</v>
      </c>
      <c r="D34" s="54" t="s">
        <v>277</v>
      </c>
      <c r="E34" s="54" t="s">
        <v>243</v>
      </c>
      <c r="F34" s="54">
        <v>23</v>
      </c>
      <c r="G34" s="55" t="s">
        <v>448</v>
      </c>
      <c r="H34" s="14">
        <v>10</v>
      </c>
      <c r="I34" s="39">
        <v>1283914</v>
      </c>
      <c r="J34" s="56">
        <v>513566</v>
      </c>
      <c r="K34" s="57">
        <v>230000</v>
      </c>
      <c r="L34" s="58">
        <v>1910000</v>
      </c>
      <c r="M34" s="32">
        <v>500000</v>
      </c>
      <c r="N34" s="94">
        <f t="shared" si="0"/>
        <v>500000</v>
      </c>
      <c r="O34" s="59" t="s">
        <v>207</v>
      </c>
      <c r="P34" s="54" t="s">
        <v>154</v>
      </c>
      <c r="Q34" s="33" t="s">
        <v>154</v>
      </c>
      <c r="R34" s="55">
        <v>2</v>
      </c>
      <c r="S34" s="54"/>
    </row>
    <row r="35" spans="1:19" ht="46.8" x14ac:dyDescent="0.3">
      <c r="A35" s="52" t="s">
        <v>38</v>
      </c>
      <c r="B35" s="68" t="s">
        <v>36</v>
      </c>
      <c r="C35" s="53">
        <v>45827</v>
      </c>
      <c r="D35" s="54" t="s">
        <v>278</v>
      </c>
      <c r="E35" s="54" t="s">
        <v>243</v>
      </c>
      <c r="F35" s="54">
        <v>92</v>
      </c>
      <c r="G35" s="55" t="s">
        <v>440</v>
      </c>
      <c r="H35" s="14">
        <v>10</v>
      </c>
      <c r="I35" s="39">
        <v>4446000</v>
      </c>
      <c r="J35" s="56">
        <v>1778400</v>
      </c>
      <c r="K35" s="57">
        <v>300000</v>
      </c>
      <c r="L35" s="58">
        <v>6740000</v>
      </c>
      <c r="M35" s="32">
        <v>1778000</v>
      </c>
      <c r="N35" s="94"/>
      <c r="O35" s="59">
        <v>2400</v>
      </c>
      <c r="P35" s="54" t="s">
        <v>154</v>
      </c>
      <c r="Q35" s="33" t="s">
        <v>154</v>
      </c>
      <c r="R35" s="55">
        <v>2</v>
      </c>
      <c r="S35" s="54"/>
    </row>
    <row r="36" spans="1:19" ht="31.2" x14ac:dyDescent="0.3">
      <c r="A36" s="52" t="s">
        <v>39</v>
      </c>
      <c r="B36" s="68" t="s">
        <v>37</v>
      </c>
      <c r="C36" s="53">
        <v>45831</v>
      </c>
      <c r="D36" s="54" t="s">
        <v>233</v>
      </c>
      <c r="E36" s="54" t="s">
        <v>158</v>
      </c>
      <c r="F36" s="54">
        <v>32</v>
      </c>
      <c r="G36" s="55" t="s">
        <v>365</v>
      </c>
      <c r="H36" s="14">
        <v>10</v>
      </c>
      <c r="I36" s="38"/>
      <c r="J36" s="72">
        <v>0</v>
      </c>
      <c r="K36" s="57">
        <v>300000</v>
      </c>
      <c r="L36" s="58">
        <v>3700000</v>
      </c>
      <c r="M36" s="32"/>
      <c r="N36" s="94"/>
      <c r="O36" s="33" t="s">
        <v>154</v>
      </c>
      <c r="P36" s="33">
        <v>1300</v>
      </c>
      <c r="Q36" s="33" t="s">
        <v>154</v>
      </c>
      <c r="R36" s="55">
        <v>2</v>
      </c>
      <c r="S36" s="54" t="s">
        <v>364</v>
      </c>
    </row>
    <row r="37" spans="1:19" ht="46.8" x14ac:dyDescent="0.3">
      <c r="A37" s="52" t="s">
        <v>44</v>
      </c>
      <c r="B37" s="68" t="s">
        <v>42</v>
      </c>
      <c r="C37" s="53">
        <v>45811</v>
      </c>
      <c r="D37" s="54" t="s">
        <v>211</v>
      </c>
      <c r="E37" s="54" t="s">
        <v>243</v>
      </c>
      <c r="F37" s="54">
        <v>65</v>
      </c>
      <c r="G37" s="55" t="s">
        <v>439</v>
      </c>
      <c r="H37" s="14">
        <v>10</v>
      </c>
      <c r="I37" s="39">
        <v>45993000</v>
      </c>
      <c r="J37" s="56">
        <v>4850000</v>
      </c>
      <c r="K37" s="57">
        <v>300000</v>
      </c>
      <c r="L37" s="58">
        <v>4850000</v>
      </c>
      <c r="M37" s="32">
        <v>18397000</v>
      </c>
      <c r="N37" s="94"/>
      <c r="O37" s="59" t="s">
        <v>207</v>
      </c>
      <c r="P37" s="33">
        <v>1050</v>
      </c>
      <c r="Q37" s="33" t="s">
        <v>154</v>
      </c>
      <c r="R37" s="55">
        <v>2</v>
      </c>
      <c r="S37" s="54"/>
    </row>
    <row r="38" spans="1:19" ht="31.2" x14ac:dyDescent="0.3">
      <c r="A38" s="52" t="s">
        <v>47</v>
      </c>
      <c r="B38" s="68" t="s">
        <v>45</v>
      </c>
      <c r="C38" s="53">
        <v>45831</v>
      </c>
      <c r="D38" s="54" t="s">
        <v>272</v>
      </c>
      <c r="E38" s="54"/>
      <c r="F38" s="54">
        <v>37</v>
      </c>
      <c r="G38" s="55" t="s">
        <v>353</v>
      </c>
      <c r="H38" s="14">
        <v>10</v>
      </c>
      <c r="I38" s="38">
        <v>3393478</v>
      </c>
      <c r="J38" s="56">
        <v>1357391</v>
      </c>
      <c r="K38" s="57">
        <v>300000</v>
      </c>
      <c r="L38" s="58">
        <v>2890000</v>
      </c>
      <c r="M38" s="32">
        <v>1357000</v>
      </c>
      <c r="N38" s="94"/>
      <c r="O38" s="59" t="s">
        <v>207</v>
      </c>
      <c r="P38" s="33">
        <v>1000</v>
      </c>
      <c r="Q38" s="59" t="s">
        <v>207</v>
      </c>
      <c r="R38" s="55">
        <v>2</v>
      </c>
      <c r="S38" s="54"/>
    </row>
    <row r="39" spans="1:19" ht="46.8" x14ac:dyDescent="0.3">
      <c r="A39" s="52" t="s">
        <v>32</v>
      </c>
      <c r="B39" s="68" t="s">
        <v>30</v>
      </c>
      <c r="C39" s="53">
        <v>45813</v>
      </c>
      <c r="D39" s="54" t="s">
        <v>294</v>
      </c>
      <c r="E39" s="54"/>
      <c r="F39" s="54">
        <v>27</v>
      </c>
      <c r="G39" s="55" t="s">
        <v>326</v>
      </c>
      <c r="H39" s="14">
        <v>9</v>
      </c>
      <c r="I39" s="38">
        <v>5411000</v>
      </c>
      <c r="J39" s="56">
        <v>2164400</v>
      </c>
      <c r="K39" s="57">
        <v>270000</v>
      </c>
      <c r="L39" s="58">
        <v>2190000</v>
      </c>
      <c r="M39" s="32">
        <v>2164000</v>
      </c>
      <c r="N39" s="94"/>
      <c r="O39" s="54" t="s">
        <v>154</v>
      </c>
      <c r="P39" s="54" t="s">
        <v>154</v>
      </c>
      <c r="Q39" s="33" t="s">
        <v>309</v>
      </c>
      <c r="R39" s="55">
        <v>2</v>
      </c>
      <c r="S39" s="54"/>
    </row>
    <row r="40" spans="1:19" ht="31.2" x14ac:dyDescent="0.3">
      <c r="A40" s="52" t="s">
        <v>27</v>
      </c>
      <c r="B40" s="68" t="s">
        <v>25</v>
      </c>
      <c r="C40" s="53">
        <v>45831</v>
      </c>
      <c r="D40" s="54" t="s">
        <v>162</v>
      </c>
      <c r="E40" s="54" t="s">
        <v>243</v>
      </c>
      <c r="F40" s="54">
        <v>32</v>
      </c>
      <c r="G40" s="55" t="s">
        <v>328</v>
      </c>
      <c r="H40" s="14">
        <v>5</v>
      </c>
      <c r="I40" s="38">
        <v>13116000</v>
      </c>
      <c r="J40" s="56">
        <v>2540000</v>
      </c>
      <c r="K40" s="57">
        <v>300000</v>
      </c>
      <c r="L40" s="58">
        <v>2540000</v>
      </c>
      <c r="M40" s="32">
        <v>2700000</v>
      </c>
      <c r="N40" s="94"/>
      <c r="O40" s="33" t="s">
        <v>154</v>
      </c>
      <c r="P40" s="33" t="s">
        <v>154</v>
      </c>
      <c r="Q40" s="33" t="s">
        <v>154</v>
      </c>
      <c r="R40" s="55">
        <v>2</v>
      </c>
      <c r="S40" s="54"/>
    </row>
    <row r="41" spans="1:19" ht="31.2" x14ac:dyDescent="0.3">
      <c r="A41" s="52" t="s">
        <v>34</v>
      </c>
      <c r="B41" s="68" t="s">
        <v>32</v>
      </c>
      <c r="C41" s="53">
        <v>45828</v>
      </c>
      <c r="D41" s="54" t="s">
        <v>266</v>
      </c>
      <c r="E41" s="54" t="s">
        <v>243</v>
      </c>
      <c r="F41" s="54">
        <v>22</v>
      </c>
      <c r="G41" s="55" t="s">
        <v>416</v>
      </c>
      <c r="H41" s="14">
        <v>5</v>
      </c>
      <c r="I41" s="39">
        <v>7748047</v>
      </c>
      <c r="J41" s="56">
        <v>1840000</v>
      </c>
      <c r="K41" s="57">
        <v>220000</v>
      </c>
      <c r="L41" s="58">
        <v>1840000</v>
      </c>
      <c r="M41" s="32">
        <v>3099218</v>
      </c>
      <c r="N41" s="94"/>
      <c r="O41" s="59" t="s">
        <v>207</v>
      </c>
      <c r="P41" s="54" t="s">
        <v>154</v>
      </c>
      <c r="Q41" s="59" t="s">
        <v>207</v>
      </c>
      <c r="R41" s="55">
        <v>2</v>
      </c>
      <c r="S41" s="54"/>
    </row>
    <row r="42" spans="1:19" ht="31.2" x14ac:dyDescent="0.3">
      <c r="A42" s="52" t="s">
        <v>40</v>
      </c>
      <c r="B42" s="68" t="s">
        <v>38</v>
      </c>
      <c r="C42" s="53">
        <v>45804</v>
      </c>
      <c r="D42" s="54" t="s">
        <v>234</v>
      </c>
      <c r="E42" s="54" t="s">
        <v>243</v>
      </c>
      <c r="F42" s="54">
        <v>17</v>
      </c>
      <c r="G42" s="55" t="s">
        <v>319</v>
      </c>
      <c r="H42" s="14">
        <v>5</v>
      </c>
      <c r="I42" s="38">
        <v>6160908</v>
      </c>
      <c r="J42" s="56">
        <v>1490000</v>
      </c>
      <c r="K42" s="57">
        <v>170000</v>
      </c>
      <c r="L42" s="58">
        <v>1490000</v>
      </c>
      <c r="M42" s="32">
        <v>2464000</v>
      </c>
      <c r="N42" s="94"/>
      <c r="O42" s="59" t="s">
        <v>207</v>
      </c>
      <c r="P42" s="54" t="s">
        <v>154</v>
      </c>
      <c r="Q42" s="33" t="s">
        <v>154</v>
      </c>
      <c r="R42" s="55">
        <v>2</v>
      </c>
      <c r="S42" s="54"/>
    </row>
    <row r="43" spans="1:19" ht="31.2" x14ac:dyDescent="0.3">
      <c r="A43" s="52" t="s">
        <v>45</v>
      </c>
      <c r="B43" s="68" t="s">
        <v>43</v>
      </c>
      <c r="C43" s="53">
        <v>45827</v>
      </c>
      <c r="D43" s="54" t="s">
        <v>262</v>
      </c>
      <c r="E43" s="54" t="s">
        <v>243</v>
      </c>
      <c r="F43" s="54">
        <v>69</v>
      </c>
      <c r="G43" s="55" t="s">
        <v>320</v>
      </c>
      <c r="H43" s="14">
        <v>5</v>
      </c>
      <c r="I43" s="39">
        <v>7634593</v>
      </c>
      <c r="J43" s="56">
        <v>3053837</v>
      </c>
      <c r="K43" s="57">
        <v>300000</v>
      </c>
      <c r="L43" s="58">
        <v>5130000</v>
      </c>
      <c r="M43" s="49">
        <v>3053837</v>
      </c>
      <c r="N43" s="95"/>
      <c r="O43" s="59" t="s">
        <v>207</v>
      </c>
      <c r="P43" s="33" t="s">
        <v>154</v>
      </c>
      <c r="Q43" s="59" t="s">
        <v>207</v>
      </c>
      <c r="R43" s="55">
        <v>2</v>
      </c>
      <c r="S43" s="54"/>
    </row>
    <row r="44" spans="1:19" ht="46.8" x14ac:dyDescent="0.3">
      <c r="A44" s="52" t="s">
        <v>46</v>
      </c>
      <c r="B44" s="68" t="s">
        <v>44</v>
      </c>
      <c r="C44" s="53">
        <v>45831</v>
      </c>
      <c r="D44" s="54" t="s">
        <v>268</v>
      </c>
      <c r="E44" s="54" t="s">
        <v>243</v>
      </c>
      <c r="F44" s="54">
        <v>31</v>
      </c>
      <c r="G44" s="55" t="s">
        <v>389</v>
      </c>
      <c r="H44" s="14">
        <v>5</v>
      </c>
      <c r="I44" s="39">
        <v>6110478</v>
      </c>
      <c r="J44" s="56">
        <v>2444191</v>
      </c>
      <c r="K44" s="57">
        <v>300000</v>
      </c>
      <c r="L44" s="58">
        <v>2470000</v>
      </c>
      <c r="M44" s="32">
        <v>2444000</v>
      </c>
      <c r="N44" s="94"/>
      <c r="O44" s="33">
        <v>1200</v>
      </c>
      <c r="P44" s="59" t="s">
        <v>207</v>
      </c>
      <c r="Q44" s="33" t="s">
        <v>154</v>
      </c>
      <c r="R44" s="55">
        <v>2</v>
      </c>
      <c r="S44" s="54"/>
    </row>
    <row r="45" spans="1:19" ht="31.2" x14ac:dyDescent="0.3">
      <c r="A45" s="52" t="s">
        <v>28</v>
      </c>
      <c r="B45" s="68" t="s">
        <v>26</v>
      </c>
      <c r="C45" s="53">
        <v>45831</v>
      </c>
      <c r="D45" s="54" t="s">
        <v>283</v>
      </c>
      <c r="E45" s="54" t="s">
        <v>243</v>
      </c>
      <c r="F45" s="54">
        <v>126</v>
      </c>
      <c r="G45" s="55" t="s">
        <v>365</v>
      </c>
      <c r="H45" s="14">
        <v>0</v>
      </c>
      <c r="I45" s="38"/>
      <c r="J45" s="72">
        <v>0</v>
      </c>
      <c r="K45" s="57">
        <v>300000</v>
      </c>
      <c r="L45" s="58">
        <v>9120000</v>
      </c>
      <c r="M45" s="32"/>
      <c r="N45" s="94"/>
      <c r="O45" s="33" t="s">
        <v>154</v>
      </c>
      <c r="P45" s="33">
        <v>1500</v>
      </c>
      <c r="Q45" s="33" t="s">
        <v>154</v>
      </c>
      <c r="R45" s="55">
        <v>2</v>
      </c>
      <c r="S45" s="54" t="s">
        <v>364</v>
      </c>
    </row>
    <row r="46" spans="1:19" ht="46.8" x14ac:dyDescent="0.3">
      <c r="A46" s="52" t="s">
        <v>59</v>
      </c>
      <c r="B46" s="68" t="s">
        <v>56</v>
      </c>
      <c r="C46" s="53">
        <v>45831</v>
      </c>
      <c r="D46" s="54" t="s">
        <v>257</v>
      </c>
      <c r="E46" s="54" t="s">
        <v>243</v>
      </c>
      <c r="F46" s="54">
        <v>28</v>
      </c>
      <c r="G46" s="55" t="s">
        <v>455</v>
      </c>
      <c r="H46" s="14">
        <v>30</v>
      </c>
      <c r="I46" s="39">
        <v>39070500</v>
      </c>
      <c r="J46" s="56">
        <v>2260000</v>
      </c>
      <c r="K46" s="57">
        <v>280000</v>
      </c>
      <c r="L46" s="58">
        <v>2260000</v>
      </c>
      <c r="M46" s="32">
        <v>8000000</v>
      </c>
      <c r="N46" s="94">
        <f t="shared" ref="N46:N51" si="1">IF(M46&lt;=J46,M46,J46)</f>
        <v>2260000</v>
      </c>
      <c r="O46" s="33" t="s">
        <v>207</v>
      </c>
      <c r="P46" s="33" t="s">
        <v>207</v>
      </c>
      <c r="Q46" s="33" t="s">
        <v>154</v>
      </c>
      <c r="R46" s="55">
        <v>3</v>
      </c>
      <c r="S46" s="54" t="s">
        <v>456</v>
      </c>
    </row>
    <row r="47" spans="1:19" ht="31.2" x14ac:dyDescent="0.3">
      <c r="A47" s="52" t="s">
        <v>52</v>
      </c>
      <c r="B47" s="68"/>
      <c r="C47" s="53">
        <v>45828</v>
      </c>
      <c r="D47" s="54" t="s">
        <v>166</v>
      </c>
      <c r="E47" s="54" t="s">
        <v>243</v>
      </c>
      <c r="F47" s="54">
        <v>32</v>
      </c>
      <c r="G47" s="55" t="s">
        <v>356</v>
      </c>
      <c r="H47" s="14">
        <v>20</v>
      </c>
      <c r="I47" s="38">
        <v>2711300</v>
      </c>
      <c r="J47" s="56">
        <v>1084520</v>
      </c>
      <c r="K47" s="57">
        <v>300000</v>
      </c>
      <c r="L47" s="58">
        <v>3700000</v>
      </c>
      <c r="M47" s="32">
        <v>1084000</v>
      </c>
      <c r="N47" s="94">
        <f t="shared" si="1"/>
        <v>1084000</v>
      </c>
      <c r="O47" s="59" t="s">
        <v>154</v>
      </c>
      <c r="P47" s="59">
        <v>2600</v>
      </c>
      <c r="Q47" s="59" t="s">
        <v>207</v>
      </c>
      <c r="R47" s="55">
        <v>3</v>
      </c>
      <c r="S47" s="54"/>
    </row>
    <row r="48" spans="1:19" ht="46.8" x14ac:dyDescent="0.3">
      <c r="A48" s="52" t="s">
        <v>54</v>
      </c>
      <c r="B48" s="71" t="s">
        <v>51</v>
      </c>
      <c r="C48" s="53">
        <v>45831</v>
      </c>
      <c r="D48" s="54" t="s">
        <v>256</v>
      </c>
      <c r="E48" s="54" t="s">
        <v>243</v>
      </c>
      <c r="F48" s="54">
        <v>16</v>
      </c>
      <c r="G48" s="55" t="s">
        <v>388</v>
      </c>
      <c r="H48" s="14">
        <v>20</v>
      </c>
      <c r="I48" s="39">
        <v>17521000</v>
      </c>
      <c r="J48" s="56">
        <v>2100000</v>
      </c>
      <c r="K48" s="57">
        <v>160000</v>
      </c>
      <c r="L48" s="58">
        <v>2100000</v>
      </c>
      <c r="M48" s="32">
        <v>7000000</v>
      </c>
      <c r="N48" s="94">
        <f t="shared" si="1"/>
        <v>2100000</v>
      </c>
      <c r="O48" s="33" t="s">
        <v>207</v>
      </c>
      <c r="P48" s="54" t="s">
        <v>154</v>
      </c>
      <c r="Q48" s="33" t="s">
        <v>154</v>
      </c>
      <c r="R48" s="55">
        <v>3</v>
      </c>
      <c r="S48" s="54"/>
    </row>
    <row r="49" spans="1:19" ht="46.8" x14ac:dyDescent="0.3">
      <c r="A49" s="52" t="s">
        <v>62</v>
      </c>
      <c r="B49" s="63" t="s">
        <v>59</v>
      </c>
      <c r="C49" s="65">
        <v>45820</v>
      </c>
      <c r="D49" s="54" t="s">
        <v>217</v>
      </c>
      <c r="E49" s="54" t="s">
        <v>243</v>
      </c>
      <c r="F49" s="54">
        <v>17</v>
      </c>
      <c r="G49" s="55" t="s">
        <v>334</v>
      </c>
      <c r="H49" s="14">
        <v>20</v>
      </c>
      <c r="I49" s="38">
        <v>2600000</v>
      </c>
      <c r="J49" s="56">
        <v>1040000</v>
      </c>
      <c r="K49" s="57">
        <v>170000</v>
      </c>
      <c r="L49" s="58">
        <v>2200000</v>
      </c>
      <c r="M49" s="50">
        <v>1040000</v>
      </c>
      <c r="N49" s="94">
        <f t="shared" si="1"/>
        <v>1040000</v>
      </c>
      <c r="O49" s="59">
        <v>500</v>
      </c>
      <c r="P49" s="59">
        <v>500</v>
      </c>
      <c r="Q49" s="59" t="s">
        <v>207</v>
      </c>
      <c r="R49" s="55">
        <v>3</v>
      </c>
      <c r="S49" s="54"/>
    </row>
    <row r="50" spans="1:19" ht="31.2" x14ac:dyDescent="0.3">
      <c r="A50" s="52" t="s">
        <v>67</v>
      </c>
      <c r="B50" s="68" t="s">
        <v>64</v>
      </c>
      <c r="C50" s="65">
        <v>45829</v>
      </c>
      <c r="D50" s="54" t="s">
        <v>281</v>
      </c>
      <c r="E50" s="54" t="s">
        <v>243</v>
      </c>
      <c r="F50" s="54">
        <v>26</v>
      </c>
      <c r="G50" s="55" t="s">
        <v>355</v>
      </c>
      <c r="H50" s="14">
        <v>20</v>
      </c>
      <c r="I50" s="39">
        <v>1955838</v>
      </c>
      <c r="J50" s="56">
        <v>782335</v>
      </c>
      <c r="K50" s="57">
        <v>260000</v>
      </c>
      <c r="L50" s="58">
        <v>3100000</v>
      </c>
      <c r="M50" s="32">
        <v>780000</v>
      </c>
      <c r="N50" s="94">
        <f t="shared" si="1"/>
        <v>780000</v>
      </c>
      <c r="O50" s="33" t="s">
        <v>411</v>
      </c>
      <c r="P50" s="33">
        <v>1200</v>
      </c>
      <c r="Q50" s="33" t="s">
        <v>154</v>
      </c>
      <c r="R50" s="55">
        <v>3</v>
      </c>
      <c r="S50" s="54"/>
    </row>
    <row r="51" spans="1:19" ht="46.8" x14ac:dyDescent="0.3">
      <c r="A51" s="52" t="s">
        <v>73</v>
      </c>
      <c r="B51" s="68" t="s">
        <v>70</v>
      </c>
      <c r="C51" s="53">
        <v>45824</v>
      </c>
      <c r="D51" s="54" t="s">
        <v>248</v>
      </c>
      <c r="E51" s="54" t="s">
        <v>243</v>
      </c>
      <c r="F51" s="54">
        <v>14</v>
      </c>
      <c r="G51" s="55" t="s">
        <v>419</v>
      </c>
      <c r="H51" s="14">
        <v>20</v>
      </c>
      <c r="I51" s="38">
        <v>1663000</v>
      </c>
      <c r="J51" s="56">
        <v>665200</v>
      </c>
      <c r="K51" s="57">
        <v>140000</v>
      </c>
      <c r="L51" s="58">
        <v>1900000</v>
      </c>
      <c r="M51" s="32">
        <v>665000</v>
      </c>
      <c r="N51" s="94">
        <f t="shared" si="1"/>
        <v>665000</v>
      </c>
      <c r="O51" s="33" t="s">
        <v>207</v>
      </c>
      <c r="P51" s="33" t="s">
        <v>154</v>
      </c>
      <c r="Q51" s="33" t="s">
        <v>154</v>
      </c>
      <c r="R51" s="55">
        <v>3</v>
      </c>
      <c r="S51" s="54"/>
    </row>
    <row r="52" spans="1:19" ht="46.8" x14ac:dyDescent="0.3">
      <c r="A52" s="52" t="s">
        <v>58</v>
      </c>
      <c r="B52" s="68" t="s">
        <v>55</v>
      </c>
      <c r="C52" s="53">
        <v>45814</v>
      </c>
      <c r="D52" s="54" t="s">
        <v>168</v>
      </c>
      <c r="E52" s="54"/>
      <c r="F52" s="54">
        <v>34</v>
      </c>
      <c r="G52" s="55" t="s">
        <v>454</v>
      </c>
      <c r="H52" s="14">
        <v>15</v>
      </c>
      <c r="I52" s="39">
        <v>3511000</v>
      </c>
      <c r="J52" s="56">
        <v>1404400</v>
      </c>
      <c r="K52" s="57">
        <v>300000</v>
      </c>
      <c r="L52" s="58">
        <v>2680000</v>
      </c>
      <c r="M52" s="32">
        <v>1404000</v>
      </c>
      <c r="N52" s="94">
        <f t="shared" ref="N52:N55" si="2">IF(M52&lt;=J52,M52,J52)</f>
        <v>1404000</v>
      </c>
      <c r="O52" s="33" t="s">
        <v>154</v>
      </c>
      <c r="P52" s="33">
        <v>800</v>
      </c>
      <c r="Q52" s="33" t="s">
        <v>154</v>
      </c>
      <c r="R52" s="55">
        <v>3</v>
      </c>
      <c r="S52" s="54"/>
    </row>
    <row r="53" spans="1:19" ht="31.2" x14ac:dyDescent="0.3">
      <c r="A53" s="52" t="s">
        <v>61</v>
      </c>
      <c r="B53" s="68" t="s">
        <v>58</v>
      </c>
      <c r="C53" s="73">
        <v>45828</v>
      </c>
      <c r="D53" s="54" t="s">
        <v>175</v>
      </c>
      <c r="E53" s="54"/>
      <c r="F53" s="54">
        <v>21</v>
      </c>
      <c r="G53" s="55" t="s">
        <v>386</v>
      </c>
      <c r="H53" s="14">
        <v>15</v>
      </c>
      <c r="I53" s="39">
        <v>2314338</v>
      </c>
      <c r="J53" s="56">
        <v>925735</v>
      </c>
      <c r="K53" s="57">
        <v>210000</v>
      </c>
      <c r="L53" s="58">
        <v>1770000</v>
      </c>
      <c r="M53" s="32">
        <v>925000</v>
      </c>
      <c r="N53" s="94">
        <f t="shared" si="2"/>
        <v>925000</v>
      </c>
      <c r="O53" s="54" t="s">
        <v>154</v>
      </c>
      <c r="P53" s="54" t="s">
        <v>154</v>
      </c>
      <c r="Q53" s="33" t="s">
        <v>154</v>
      </c>
      <c r="R53" s="74">
        <v>3</v>
      </c>
      <c r="S53" s="54" t="s">
        <v>447</v>
      </c>
    </row>
    <row r="54" spans="1:19" ht="31.2" x14ac:dyDescent="0.3">
      <c r="A54" s="52" t="s">
        <v>48</v>
      </c>
      <c r="B54" s="68" t="s">
        <v>46</v>
      </c>
      <c r="C54" s="73">
        <v>45827</v>
      </c>
      <c r="D54" s="54" t="s">
        <v>301</v>
      </c>
      <c r="E54" s="54" t="s">
        <v>243</v>
      </c>
      <c r="F54" s="54">
        <v>23</v>
      </c>
      <c r="G54" s="55" t="s">
        <v>353</v>
      </c>
      <c r="H54" s="14">
        <v>10</v>
      </c>
      <c r="I54" s="38">
        <v>7875270</v>
      </c>
      <c r="J54" s="56">
        <v>1910000</v>
      </c>
      <c r="K54" s="57">
        <v>230000</v>
      </c>
      <c r="L54" s="58">
        <v>1910000</v>
      </c>
      <c r="M54" s="43">
        <v>1800000</v>
      </c>
      <c r="N54" s="94">
        <f t="shared" si="2"/>
        <v>1800000</v>
      </c>
      <c r="O54" s="33" t="s">
        <v>154</v>
      </c>
      <c r="P54" s="33" t="s">
        <v>154</v>
      </c>
      <c r="Q54" s="33" t="s">
        <v>154</v>
      </c>
      <c r="R54" s="74">
        <v>3</v>
      </c>
      <c r="S54" s="75"/>
    </row>
    <row r="55" spans="1:19" ht="31.2" x14ac:dyDescent="0.3">
      <c r="A55" s="52" t="s">
        <v>51</v>
      </c>
      <c r="B55" s="69" t="s">
        <v>49</v>
      </c>
      <c r="C55" s="53">
        <v>45828</v>
      </c>
      <c r="D55" s="54" t="s">
        <v>166</v>
      </c>
      <c r="E55" s="54" t="s">
        <v>243</v>
      </c>
      <c r="F55" s="54">
        <v>32</v>
      </c>
      <c r="G55" s="55" t="s">
        <v>353</v>
      </c>
      <c r="H55" s="14">
        <v>10</v>
      </c>
      <c r="I55" s="38">
        <v>12267460</v>
      </c>
      <c r="J55" s="56">
        <v>2540000</v>
      </c>
      <c r="K55" s="57">
        <v>300000</v>
      </c>
      <c r="L55" s="58">
        <v>2540000</v>
      </c>
      <c r="M55" s="32">
        <v>4906984</v>
      </c>
      <c r="N55" s="94">
        <f t="shared" si="2"/>
        <v>2540000</v>
      </c>
      <c r="O55" s="59" t="s">
        <v>154</v>
      </c>
      <c r="P55" s="59">
        <v>2600</v>
      </c>
      <c r="Q55" s="59" t="s">
        <v>207</v>
      </c>
      <c r="R55" s="74">
        <v>3</v>
      </c>
      <c r="S55" s="54"/>
    </row>
    <row r="56" spans="1:19" ht="31.2" x14ac:dyDescent="0.3">
      <c r="A56" s="52" t="s">
        <v>53</v>
      </c>
      <c r="B56" s="68" t="s">
        <v>50</v>
      </c>
      <c r="C56" s="53">
        <v>45824</v>
      </c>
      <c r="D56" s="54" t="s">
        <v>227</v>
      </c>
      <c r="E56" s="54" t="s">
        <v>243</v>
      </c>
      <c r="F56" s="54">
        <v>36</v>
      </c>
      <c r="G56" s="55" t="s">
        <v>417</v>
      </c>
      <c r="H56" s="14">
        <v>10</v>
      </c>
      <c r="I56" s="39">
        <v>10725760</v>
      </c>
      <c r="J56" s="56">
        <v>2820000</v>
      </c>
      <c r="K56" s="57">
        <v>300000</v>
      </c>
      <c r="L56" s="58">
        <v>2820000</v>
      </c>
      <c r="M56" s="32">
        <v>4290304</v>
      </c>
      <c r="N56" s="94">
        <f>IF(M56&lt;=J56,M56,J56)</f>
        <v>2820000</v>
      </c>
      <c r="O56" s="33" t="s">
        <v>154</v>
      </c>
      <c r="P56" s="54" t="s">
        <v>154</v>
      </c>
      <c r="Q56" s="59" t="s">
        <v>207</v>
      </c>
      <c r="R56" s="55">
        <v>3</v>
      </c>
      <c r="S56" s="54"/>
    </row>
    <row r="57" spans="1:19" ht="46.8" x14ac:dyDescent="0.3">
      <c r="A57" s="52" t="s">
        <v>63</v>
      </c>
      <c r="B57" s="68" t="s">
        <v>60</v>
      </c>
      <c r="C57" s="53">
        <v>45820</v>
      </c>
      <c r="D57" s="54" t="s">
        <v>337</v>
      </c>
      <c r="E57" s="54" t="s">
        <v>243</v>
      </c>
      <c r="F57" s="54">
        <v>35</v>
      </c>
      <c r="G57" s="55" t="s">
        <v>336</v>
      </c>
      <c r="H57" s="14">
        <v>10</v>
      </c>
      <c r="I57" s="38">
        <v>2877000</v>
      </c>
      <c r="J57" s="56">
        <v>1150800</v>
      </c>
      <c r="K57" s="57">
        <v>300000</v>
      </c>
      <c r="L57" s="58">
        <v>4000000</v>
      </c>
      <c r="M57" s="32">
        <v>1150000</v>
      </c>
      <c r="N57" s="94"/>
      <c r="O57" s="54" t="s">
        <v>154</v>
      </c>
      <c r="P57" s="54" t="s">
        <v>154</v>
      </c>
      <c r="Q57" s="33" t="s">
        <v>154</v>
      </c>
      <c r="R57" s="76">
        <v>3</v>
      </c>
      <c r="S57" s="54"/>
    </row>
    <row r="58" spans="1:19" ht="31.2" x14ac:dyDescent="0.3">
      <c r="A58" s="52" t="s">
        <v>65</v>
      </c>
      <c r="B58" s="68" t="s">
        <v>62</v>
      </c>
      <c r="C58" s="53">
        <v>45820</v>
      </c>
      <c r="D58" s="54" t="s">
        <v>185</v>
      </c>
      <c r="E58" s="54" t="s">
        <v>243</v>
      </c>
      <c r="F58" s="54">
        <v>19</v>
      </c>
      <c r="G58" s="55" t="s">
        <v>321</v>
      </c>
      <c r="H58" s="14">
        <v>10</v>
      </c>
      <c r="I58" s="39">
        <v>15271000</v>
      </c>
      <c r="J58" s="56">
        <v>1630000</v>
      </c>
      <c r="K58" s="57">
        <v>190000</v>
      </c>
      <c r="L58" s="58">
        <v>1630000</v>
      </c>
      <c r="M58" s="32">
        <v>6108000</v>
      </c>
      <c r="N58" s="94"/>
      <c r="O58" s="33" t="s">
        <v>154</v>
      </c>
      <c r="P58" s="33" t="s">
        <v>154</v>
      </c>
      <c r="Q58" s="33" t="s">
        <v>154</v>
      </c>
      <c r="R58" s="76">
        <v>3</v>
      </c>
      <c r="S58" s="54"/>
    </row>
    <row r="59" spans="1:19" ht="31.2" x14ac:dyDescent="0.3">
      <c r="A59" s="52" t="s">
        <v>68</v>
      </c>
      <c r="B59" s="68" t="s">
        <v>65</v>
      </c>
      <c r="C59" s="53">
        <v>45828</v>
      </c>
      <c r="D59" s="54" t="s">
        <v>286</v>
      </c>
      <c r="E59" s="54"/>
      <c r="F59" s="54">
        <v>44</v>
      </c>
      <c r="G59" s="55" t="s">
        <v>333</v>
      </c>
      <c r="H59" s="14">
        <v>10</v>
      </c>
      <c r="I59" s="39">
        <v>4427396</v>
      </c>
      <c r="J59" s="56">
        <v>1770958</v>
      </c>
      <c r="K59" s="57">
        <v>300000</v>
      </c>
      <c r="L59" s="58">
        <v>3380000</v>
      </c>
      <c r="M59" s="32">
        <v>1770000</v>
      </c>
      <c r="N59" s="94"/>
      <c r="O59" s="33" t="s">
        <v>154</v>
      </c>
      <c r="P59" s="33">
        <v>800</v>
      </c>
      <c r="Q59" s="33" t="s">
        <v>154</v>
      </c>
      <c r="R59" s="55">
        <v>3</v>
      </c>
      <c r="S59" s="54"/>
    </row>
    <row r="60" spans="1:19" ht="46.8" x14ac:dyDescent="0.3">
      <c r="A60" s="52" t="s">
        <v>74</v>
      </c>
      <c r="B60" s="68" t="s">
        <v>71</v>
      </c>
      <c r="C60" s="53">
        <v>45818</v>
      </c>
      <c r="D60" s="54" t="s">
        <v>221</v>
      </c>
      <c r="E60" s="54" t="s">
        <v>243</v>
      </c>
      <c r="F60" s="54">
        <v>38</v>
      </c>
      <c r="G60" s="55" t="s">
        <v>383</v>
      </c>
      <c r="H60" s="14">
        <v>10</v>
      </c>
      <c r="I60" s="38">
        <v>5537000</v>
      </c>
      <c r="J60" s="56">
        <v>2214800</v>
      </c>
      <c r="K60" s="57">
        <v>300000</v>
      </c>
      <c r="L60" s="58">
        <v>2960000</v>
      </c>
      <c r="M60" s="32">
        <v>2214000</v>
      </c>
      <c r="N60" s="94"/>
      <c r="O60" s="33" t="s">
        <v>207</v>
      </c>
      <c r="P60" s="33" t="s">
        <v>154</v>
      </c>
      <c r="Q60" s="33" t="s">
        <v>154</v>
      </c>
      <c r="R60" s="55">
        <v>3</v>
      </c>
      <c r="S60" s="54"/>
    </row>
    <row r="61" spans="1:19" ht="31.2" x14ac:dyDescent="0.3">
      <c r="A61" s="52" t="s">
        <v>72</v>
      </c>
      <c r="B61" s="68" t="s">
        <v>69</v>
      </c>
      <c r="C61" s="53">
        <v>45820</v>
      </c>
      <c r="D61" s="54" t="s">
        <v>223</v>
      </c>
      <c r="E61" s="54" t="s">
        <v>243</v>
      </c>
      <c r="F61" s="54">
        <v>58</v>
      </c>
      <c r="G61" s="55" t="s">
        <v>348</v>
      </c>
      <c r="H61" s="14">
        <v>9</v>
      </c>
      <c r="I61" s="38">
        <v>11628000</v>
      </c>
      <c r="J61" s="56">
        <v>4360000</v>
      </c>
      <c r="K61" s="57">
        <v>300000</v>
      </c>
      <c r="L61" s="58">
        <v>4360000</v>
      </c>
      <c r="M61" s="32">
        <v>4651000</v>
      </c>
      <c r="N61" s="94"/>
      <c r="O61" s="59" t="s">
        <v>154</v>
      </c>
      <c r="P61" s="54" t="s">
        <v>154</v>
      </c>
      <c r="Q61" s="33" t="s">
        <v>314</v>
      </c>
      <c r="R61" s="55">
        <v>3</v>
      </c>
      <c r="S61" s="54"/>
    </row>
    <row r="62" spans="1:19" ht="46.8" x14ac:dyDescent="0.3">
      <c r="A62" s="52" t="s">
        <v>49</v>
      </c>
      <c r="B62" s="68" t="s">
        <v>47</v>
      </c>
      <c r="C62" s="53">
        <v>45829</v>
      </c>
      <c r="D62" s="54" t="s">
        <v>302</v>
      </c>
      <c r="E62" s="54" t="s">
        <v>243</v>
      </c>
      <c r="F62" s="54">
        <v>19</v>
      </c>
      <c r="G62" s="55" t="s">
        <v>358</v>
      </c>
      <c r="H62" s="14">
        <v>5</v>
      </c>
      <c r="I62" s="38">
        <v>1500000</v>
      </c>
      <c r="J62" s="56">
        <v>600000</v>
      </c>
      <c r="K62" s="57">
        <v>190000</v>
      </c>
      <c r="L62" s="58">
        <v>1630000</v>
      </c>
      <c r="M62" s="32">
        <v>500000</v>
      </c>
      <c r="N62" s="94"/>
      <c r="O62" s="33" t="s">
        <v>154</v>
      </c>
      <c r="P62" s="33" t="s">
        <v>154</v>
      </c>
      <c r="Q62" s="33" t="s">
        <v>154</v>
      </c>
      <c r="R62" s="55">
        <v>3</v>
      </c>
      <c r="S62" s="54"/>
    </row>
    <row r="63" spans="1:19" s="5" customFormat="1" ht="31.2" x14ac:dyDescent="0.3">
      <c r="A63" s="52" t="s">
        <v>50</v>
      </c>
      <c r="B63" s="68" t="s">
        <v>48</v>
      </c>
      <c r="C63" s="53">
        <v>45831</v>
      </c>
      <c r="D63" s="54" t="s">
        <v>303</v>
      </c>
      <c r="E63" s="54"/>
      <c r="F63" s="54">
        <v>21</v>
      </c>
      <c r="G63" s="55" t="s">
        <v>359</v>
      </c>
      <c r="H63" s="14">
        <v>5</v>
      </c>
      <c r="I63" s="38">
        <v>2628740</v>
      </c>
      <c r="J63" s="56">
        <v>1051496</v>
      </c>
      <c r="K63" s="57">
        <v>210000</v>
      </c>
      <c r="L63" s="58">
        <v>1770000</v>
      </c>
      <c r="M63" s="32">
        <v>1051496</v>
      </c>
      <c r="N63" s="94"/>
      <c r="O63" s="33" t="s">
        <v>154</v>
      </c>
      <c r="P63" s="33" t="s">
        <v>154</v>
      </c>
      <c r="Q63" s="33" t="s">
        <v>154</v>
      </c>
      <c r="R63" s="55">
        <v>3</v>
      </c>
      <c r="S63" s="54" t="s">
        <v>457</v>
      </c>
    </row>
    <row r="64" spans="1:19" s="5" customFormat="1" ht="46.8" x14ac:dyDescent="0.3">
      <c r="A64" s="52" t="s">
        <v>55</v>
      </c>
      <c r="B64" s="68" t="s">
        <v>52</v>
      </c>
      <c r="C64" s="53">
        <v>45805</v>
      </c>
      <c r="D64" s="54" t="s">
        <v>167</v>
      </c>
      <c r="E64" s="54" t="s">
        <v>243</v>
      </c>
      <c r="F64" s="54">
        <v>35</v>
      </c>
      <c r="G64" s="55" t="s">
        <v>339</v>
      </c>
      <c r="H64" s="14">
        <v>5</v>
      </c>
      <c r="I64" s="38">
        <v>6977620</v>
      </c>
      <c r="J64" s="56">
        <v>2750000</v>
      </c>
      <c r="K64" s="57">
        <v>300000</v>
      </c>
      <c r="L64" s="58">
        <v>2750000</v>
      </c>
      <c r="M64" s="32">
        <v>2791048</v>
      </c>
      <c r="N64" s="94"/>
      <c r="O64" s="33" t="s">
        <v>154</v>
      </c>
      <c r="P64" s="33">
        <v>1000</v>
      </c>
      <c r="Q64" s="59" t="s">
        <v>207</v>
      </c>
      <c r="R64" s="55">
        <v>3</v>
      </c>
      <c r="S64" s="54" t="s">
        <v>453</v>
      </c>
    </row>
    <row r="65" spans="1:19" s="5" customFormat="1" ht="46.8" x14ac:dyDescent="0.3">
      <c r="A65" s="52" t="s">
        <v>56</v>
      </c>
      <c r="B65" s="68" t="s">
        <v>53</v>
      </c>
      <c r="C65" s="53">
        <v>45813</v>
      </c>
      <c r="D65" s="54" t="s">
        <v>236</v>
      </c>
      <c r="E65" s="54" t="s">
        <v>243</v>
      </c>
      <c r="F65" s="54">
        <v>25</v>
      </c>
      <c r="G65" s="55" t="s">
        <v>327</v>
      </c>
      <c r="H65" s="14">
        <v>5</v>
      </c>
      <c r="I65" s="38">
        <v>5103000</v>
      </c>
      <c r="J65" s="56">
        <v>2041200</v>
      </c>
      <c r="K65" s="57">
        <v>250000</v>
      </c>
      <c r="L65" s="58">
        <v>2050000</v>
      </c>
      <c r="M65" s="32">
        <v>2041000</v>
      </c>
      <c r="N65" s="94"/>
      <c r="O65" s="33" t="s">
        <v>207</v>
      </c>
      <c r="P65" s="54" t="s">
        <v>154</v>
      </c>
      <c r="Q65" s="59" t="s">
        <v>207</v>
      </c>
      <c r="R65" s="55">
        <v>3</v>
      </c>
      <c r="S65" s="54"/>
    </row>
    <row r="66" spans="1:19" s="5" customFormat="1" ht="46.8" x14ac:dyDescent="0.3">
      <c r="A66" s="52" t="s">
        <v>57</v>
      </c>
      <c r="B66" s="68" t="s">
        <v>54</v>
      </c>
      <c r="C66" s="53">
        <v>45820</v>
      </c>
      <c r="D66" s="54" t="s">
        <v>273</v>
      </c>
      <c r="E66" s="54" t="s">
        <v>243</v>
      </c>
      <c r="F66" s="54">
        <v>30</v>
      </c>
      <c r="G66" s="55" t="s">
        <v>329</v>
      </c>
      <c r="H66" s="14">
        <v>5</v>
      </c>
      <c r="I66" s="38">
        <v>5700000</v>
      </c>
      <c r="J66" s="56">
        <v>2280000</v>
      </c>
      <c r="K66" s="57">
        <v>300000</v>
      </c>
      <c r="L66" s="58">
        <v>2400000</v>
      </c>
      <c r="M66" s="32">
        <v>2280000</v>
      </c>
      <c r="N66" s="94"/>
      <c r="O66" s="33" t="s">
        <v>207</v>
      </c>
      <c r="P66" s="54" t="s">
        <v>154</v>
      </c>
      <c r="Q66" s="33" t="s">
        <v>154</v>
      </c>
      <c r="R66" s="74">
        <v>3</v>
      </c>
      <c r="S66" s="54"/>
    </row>
    <row r="67" spans="1:19" s="5" customFormat="1" ht="31.2" x14ac:dyDescent="0.3">
      <c r="A67" s="52" t="s">
        <v>60</v>
      </c>
      <c r="B67" s="68" t="s">
        <v>57</v>
      </c>
      <c r="C67" s="53">
        <v>45807</v>
      </c>
      <c r="D67" s="54" t="s">
        <v>352</v>
      </c>
      <c r="E67" s="54"/>
      <c r="F67" s="54">
        <v>70</v>
      </c>
      <c r="G67" s="55" t="s">
        <v>387</v>
      </c>
      <c r="H67" s="14">
        <v>5</v>
      </c>
      <c r="I67" s="39">
        <v>9722132</v>
      </c>
      <c r="J67" s="56">
        <v>3888853</v>
      </c>
      <c r="K67" s="57">
        <v>300000</v>
      </c>
      <c r="L67" s="58">
        <v>5200000</v>
      </c>
      <c r="M67" s="32">
        <v>3888853</v>
      </c>
      <c r="N67" s="94"/>
      <c r="O67" s="54">
        <v>1100</v>
      </c>
      <c r="P67" s="54" t="s">
        <v>154</v>
      </c>
      <c r="Q67" s="33" t="s">
        <v>154</v>
      </c>
      <c r="R67" s="55">
        <v>3</v>
      </c>
      <c r="S67" s="54"/>
    </row>
    <row r="68" spans="1:19" s="5" customFormat="1" ht="31.2" x14ac:dyDescent="0.3">
      <c r="A68" s="52" t="s">
        <v>64</v>
      </c>
      <c r="B68" s="68" t="s">
        <v>61</v>
      </c>
      <c r="C68" s="53">
        <v>45831</v>
      </c>
      <c r="D68" s="54" t="s">
        <v>250</v>
      </c>
      <c r="E68" s="54"/>
      <c r="F68" s="54">
        <v>45</v>
      </c>
      <c r="G68" s="55" t="s">
        <v>418</v>
      </c>
      <c r="H68" s="14">
        <v>5</v>
      </c>
      <c r="I68" s="39">
        <v>3177208</v>
      </c>
      <c r="J68" s="56">
        <v>1270883</v>
      </c>
      <c r="K68" s="57">
        <v>300000</v>
      </c>
      <c r="L68" s="58">
        <v>3450000</v>
      </c>
      <c r="M68" s="32">
        <v>1270883</v>
      </c>
      <c r="N68" s="94"/>
      <c r="O68" s="33">
        <v>700</v>
      </c>
      <c r="P68" s="33" t="s">
        <v>300</v>
      </c>
      <c r="Q68" s="33" t="s">
        <v>154</v>
      </c>
      <c r="R68" s="55">
        <v>3</v>
      </c>
      <c r="S68" s="54"/>
    </row>
    <row r="69" spans="1:19" s="5" customFormat="1" ht="31.2" x14ac:dyDescent="0.3">
      <c r="A69" s="52" t="s">
        <v>66</v>
      </c>
      <c r="B69" s="68" t="s">
        <v>63</v>
      </c>
      <c r="C69" s="53">
        <v>45825</v>
      </c>
      <c r="D69" s="54" t="s">
        <v>295</v>
      </c>
      <c r="E69" s="54" t="s">
        <v>243</v>
      </c>
      <c r="F69" s="54">
        <v>41</v>
      </c>
      <c r="G69" s="55" t="s">
        <v>385</v>
      </c>
      <c r="H69" s="14">
        <v>5</v>
      </c>
      <c r="I69" s="39">
        <v>9366366</v>
      </c>
      <c r="J69" s="56">
        <v>3170000</v>
      </c>
      <c r="K69" s="57">
        <v>300000</v>
      </c>
      <c r="L69" s="58">
        <v>3170000</v>
      </c>
      <c r="M69" s="32">
        <v>3170000</v>
      </c>
      <c r="N69" s="94"/>
      <c r="O69" s="33" t="s">
        <v>154</v>
      </c>
      <c r="P69" s="77">
        <v>1400</v>
      </c>
      <c r="Q69" s="33" t="s">
        <v>207</v>
      </c>
      <c r="R69" s="55">
        <v>3</v>
      </c>
      <c r="S69" s="54"/>
    </row>
    <row r="70" spans="1:19" s="5" customFormat="1" ht="31.2" x14ac:dyDescent="0.3">
      <c r="A70" s="52" t="s">
        <v>69</v>
      </c>
      <c r="B70" s="68" t="s">
        <v>66</v>
      </c>
      <c r="C70" s="53">
        <v>45812</v>
      </c>
      <c r="D70" s="54" t="s">
        <v>219</v>
      </c>
      <c r="E70" s="54" t="s">
        <v>243</v>
      </c>
      <c r="F70" s="54">
        <v>33</v>
      </c>
      <c r="G70" s="55" t="s">
        <v>359</v>
      </c>
      <c r="H70" s="14">
        <v>5</v>
      </c>
      <c r="I70" s="38">
        <v>3890010</v>
      </c>
      <c r="J70" s="56">
        <v>1556004</v>
      </c>
      <c r="K70" s="57">
        <v>300000</v>
      </c>
      <c r="L70" s="58">
        <v>2610000</v>
      </c>
      <c r="M70" s="32">
        <v>1945000</v>
      </c>
      <c r="N70" s="94"/>
      <c r="O70" s="33" t="s">
        <v>207</v>
      </c>
      <c r="P70" s="33" t="s">
        <v>207</v>
      </c>
      <c r="Q70" s="33" t="s">
        <v>154</v>
      </c>
      <c r="R70" s="55">
        <v>3</v>
      </c>
      <c r="S70" s="54"/>
    </row>
    <row r="71" spans="1:19" s="5" customFormat="1" ht="31.2" x14ac:dyDescent="0.3">
      <c r="A71" s="52" t="s">
        <v>70</v>
      </c>
      <c r="B71" s="68" t="s">
        <v>67</v>
      </c>
      <c r="C71" s="53">
        <v>45817</v>
      </c>
      <c r="D71" s="54" t="s">
        <v>169</v>
      </c>
      <c r="E71" s="54" t="s">
        <v>243</v>
      </c>
      <c r="F71" s="54">
        <v>40</v>
      </c>
      <c r="G71" s="55" t="s">
        <v>328</v>
      </c>
      <c r="H71" s="14">
        <v>5</v>
      </c>
      <c r="I71" s="38">
        <v>4041000</v>
      </c>
      <c r="J71" s="56">
        <v>1616400</v>
      </c>
      <c r="K71" s="57">
        <v>300000</v>
      </c>
      <c r="L71" s="58">
        <v>3100000</v>
      </c>
      <c r="M71" s="43">
        <v>1616000</v>
      </c>
      <c r="N71" s="96"/>
      <c r="O71" s="77" t="s">
        <v>154</v>
      </c>
      <c r="P71" s="77">
        <v>1900</v>
      </c>
      <c r="Q71" s="59" t="s">
        <v>207</v>
      </c>
      <c r="R71" s="55">
        <v>3</v>
      </c>
      <c r="S71" s="54"/>
    </row>
    <row r="72" spans="1:19" s="5" customFormat="1" ht="46.8" x14ac:dyDescent="0.3">
      <c r="A72" s="52" t="s">
        <v>71</v>
      </c>
      <c r="B72" s="68" t="s">
        <v>68</v>
      </c>
      <c r="C72" s="53">
        <v>45813</v>
      </c>
      <c r="D72" s="54" t="s">
        <v>351</v>
      </c>
      <c r="E72" s="54"/>
      <c r="F72" s="54">
        <v>68</v>
      </c>
      <c r="G72" s="55" t="s">
        <v>384</v>
      </c>
      <c r="H72" s="14">
        <v>5</v>
      </c>
      <c r="I72" s="39">
        <v>2133600</v>
      </c>
      <c r="J72" s="56">
        <v>853440</v>
      </c>
      <c r="K72" s="57">
        <v>300000</v>
      </c>
      <c r="L72" s="58">
        <v>5060000</v>
      </c>
      <c r="M72" s="32">
        <v>853400</v>
      </c>
      <c r="N72" s="94"/>
      <c r="O72" s="54" t="s">
        <v>154</v>
      </c>
      <c r="P72" s="78" t="s">
        <v>154</v>
      </c>
      <c r="Q72" s="33" t="s">
        <v>154</v>
      </c>
      <c r="R72" s="76">
        <v>3</v>
      </c>
      <c r="S72" s="54" t="s">
        <v>460</v>
      </c>
    </row>
    <row r="73" spans="1:19" s="5" customFormat="1" ht="46.8" x14ac:dyDescent="0.3">
      <c r="A73" s="52" t="s">
        <v>91</v>
      </c>
      <c r="B73" s="68" t="s">
        <v>88</v>
      </c>
      <c r="C73" s="53">
        <v>45831</v>
      </c>
      <c r="D73" s="54" t="s">
        <v>202</v>
      </c>
      <c r="E73" s="54" t="s">
        <v>158</v>
      </c>
      <c r="F73" s="54">
        <v>22</v>
      </c>
      <c r="G73" s="55" t="s">
        <v>361</v>
      </c>
      <c r="H73" s="14">
        <v>15</v>
      </c>
      <c r="I73" s="38">
        <v>898480</v>
      </c>
      <c r="J73" s="56">
        <v>359392</v>
      </c>
      <c r="K73" s="57">
        <v>220000</v>
      </c>
      <c r="L73" s="58">
        <v>2700000</v>
      </c>
      <c r="M73" s="32">
        <v>359000</v>
      </c>
      <c r="N73" s="94">
        <f t="shared" ref="N73:N82" si="3">IF(M73&lt;=J73,M73,J73)</f>
        <v>359000</v>
      </c>
      <c r="O73" s="33" t="s">
        <v>154</v>
      </c>
      <c r="P73" s="33" t="s">
        <v>154</v>
      </c>
      <c r="Q73" s="33" t="s">
        <v>154</v>
      </c>
      <c r="R73" s="55">
        <v>4</v>
      </c>
      <c r="S73" s="54"/>
    </row>
    <row r="74" spans="1:19" s="5" customFormat="1" ht="46.8" x14ac:dyDescent="0.3">
      <c r="A74" s="52" t="s">
        <v>77</v>
      </c>
      <c r="B74" s="68" t="s">
        <v>74</v>
      </c>
      <c r="C74" s="53">
        <v>45831</v>
      </c>
      <c r="D74" s="54" t="s">
        <v>203</v>
      </c>
      <c r="E74" s="54" t="s">
        <v>243</v>
      </c>
      <c r="F74" s="54">
        <v>19</v>
      </c>
      <c r="G74" s="55" t="s">
        <v>362</v>
      </c>
      <c r="H74" s="14">
        <v>30</v>
      </c>
      <c r="I74" s="38">
        <v>1416700</v>
      </c>
      <c r="J74" s="56">
        <v>566680</v>
      </c>
      <c r="K74" s="57">
        <v>190000</v>
      </c>
      <c r="L74" s="58">
        <v>1630000</v>
      </c>
      <c r="M74" s="32">
        <v>566680</v>
      </c>
      <c r="N74" s="94">
        <f t="shared" si="3"/>
        <v>566680</v>
      </c>
      <c r="O74" s="33" t="s">
        <v>154</v>
      </c>
      <c r="P74" s="77" t="s">
        <v>154</v>
      </c>
      <c r="Q74" s="33" t="s">
        <v>154</v>
      </c>
      <c r="R74" s="55">
        <v>4</v>
      </c>
      <c r="S74" s="54" t="s">
        <v>458</v>
      </c>
    </row>
    <row r="75" spans="1:19" s="5" customFormat="1" ht="46.8" x14ac:dyDescent="0.3">
      <c r="A75" s="52" t="s">
        <v>75</v>
      </c>
      <c r="B75" s="68" t="s">
        <v>72</v>
      </c>
      <c r="C75" s="53">
        <v>45831</v>
      </c>
      <c r="D75" s="54" t="s">
        <v>200</v>
      </c>
      <c r="E75" s="54" t="s">
        <v>243</v>
      </c>
      <c r="F75" s="54">
        <v>10</v>
      </c>
      <c r="G75" s="55" t="s">
        <v>396</v>
      </c>
      <c r="H75" s="14">
        <v>20</v>
      </c>
      <c r="I75" s="38">
        <v>1500000</v>
      </c>
      <c r="J75" s="56">
        <v>600000</v>
      </c>
      <c r="K75" s="57">
        <v>100000</v>
      </c>
      <c r="L75" s="58">
        <v>1500000</v>
      </c>
      <c r="M75" s="32">
        <v>1404000</v>
      </c>
      <c r="N75" s="94">
        <f t="shared" si="3"/>
        <v>600000</v>
      </c>
      <c r="O75" s="77" t="s">
        <v>154</v>
      </c>
      <c r="P75" s="77" t="s">
        <v>154</v>
      </c>
      <c r="Q75" s="33" t="s">
        <v>154</v>
      </c>
      <c r="R75" s="76">
        <v>4</v>
      </c>
      <c r="S75" s="54"/>
    </row>
    <row r="76" spans="1:19" s="5" customFormat="1" ht="46.8" x14ac:dyDescent="0.3">
      <c r="A76" s="52" t="s">
        <v>79</v>
      </c>
      <c r="B76" s="68" t="s">
        <v>76</v>
      </c>
      <c r="C76" s="53">
        <v>45810</v>
      </c>
      <c r="D76" s="54" t="s">
        <v>205</v>
      </c>
      <c r="E76" s="54" t="s">
        <v>158</v>
      </c>
      <c r="F76" s="54">
        <v>19</v>
      </c>
      <c r="G76" s="55" t="s">
        <v>324</v>
      </c>
      <c r="H76" s="14">
        <v>20</v>
      </c>
      <c r="I76" s="38">
        <v>9746000</v>
      </c>
      <c r="J76" s="56">
        <v>2400000</v>
      </c>
      <c r="K76" s="57">
        <v>190000</v>
      </c>
      <c r="L76" s="58">
        <v>2400000</v>
      </c>
      <c r="M76" s="32">
        <v>3898000</v>
      </c>
      <c r="N76" s="94">
        <f t="shared" si="3"/>
        <v>2400000</v>
      </c>
      <c r="O76" s="77">
        <v>800</v>
      </c>
      <c r="P76" s="77" t="s">
        <v>154</v>
      </c>
      <c r="Q76" s="33" t="s">
        <v>154</v>
      </c>
      <c r="R76" s="55">
        <v>4</v>
      </c>
      <c r="S76" s="54"/>
    </row>
    <row r="77" spans="1:19" s="5" customFormat="1" ht="46.8" x14ac:dyDescent="0.3">
      <c r="A77" s="52" t="s">
        <v>86</v>
      </c>
      <c r="B77" s="68" t="s">
        <v>83</v>
      </c>
      <c r="C77" s="53">
        <v>45818</v>
      </c>
      <c r="D77" s="54" t="s">
        <v>240</v>
      </c>
      <c r="E77" s="54" t="s">
        <v>243</v>
      </c>
      <c r="F77" s="54">
        <v>27</v>
      </c>
      <c r="G77" s="55" t="s">
        <v>473</v>
      </c>
      <c r="H77" s="14">
        <v>19</v>
      </c>
      <c r="I77" s="38">
        <v>7328000</v>
      </c>
      <c r="J77" s="56">
        <v>2931200</v>
      </c>
      <c r="K77" s="57">
        <v>270000</v>
      </c>
      <c r="L77" s="58">
        <v>3200000</v>
      </c>
      <c r="M77" s="32">
        <v>2931000</v>
      </c>
      <c r="N77" s="94">
        <f t="shared" si="3"/>
        <v>2931000</v>
      </c>
      <c r="O77" s="33" t="s">
        <v>207</v>
      </c>
      <c r="P77" s="77">
        <v>800</v>
      </c>
      <c r="Q77" s="33" t="s">
        <v>315</v>
      </c>
      <c r="R77" s="70">
        <v>4</v>
      </c>
      <c r="S77" s="54"/>
    </row>
    <row r="78" spans="1:19" s="5" customFormat="1" ht="31.2" x14ac:dyDescent="0.3">
      <c r="A78" s="52" t="s">
        <v>90</v>
      </c>
      <c r="B78" s="68" t="s">
        <v>87</v>
      </c>
      <c r="C78" s="53">
        <v>45813</v>
      </c>
      <c r="D78" s="54" t="s">
        <v>292</v>
      </c>
      <c r="E78" s="54"/>
      <c r="F78" s="54">
        <v>80</v>
      </c>
      <c r="G78" s="55" t="s">
        <v>381</v>
      </c>
      <c r="H78" s="14">
        <v>14</v>
      </c>
      <c r="I78" s="38">
        <v>1825207</v>
      </c>
      <c r="J78" s="56">
        <v>730083</v>
      </c>
      <c r="K78" s="57">
        <v>300000</v>
      </c>
      <c r="L78" s="58">
        <v>5900000</v>
      </c>
      <c r="M78" s="32">
        <v>730083</v>
      </c>
      <c r="N78" s="94">
        <f t="shared" si="3"/>
        <v>730083</v>
      </c>
      <c r="O78" s="33" t="s">
        <v>154</v>
      </c>
      <c r="P78" s="33" t="s">
        <v>154</v>
      </c>
      <c r="Q78" s="33" t="s">
        <v>316</v>
      </c>
      <c r="R78" s="55">
        <v>4</v>
      </c>
      <c r="S78" s="54"/>
    </row>
    <row r="79" spans="1:19" s="5" customFormat="1" ht="46.8" x14ac:dyDescent="0.3">
      <c r="A79" s="52" t="s">
        <v>93</v>
      </c>
      <c r="B79" s="68" t="s">
        <v>90</v>
      </c>
      <c r="C79" s="53">
        <v>45820</v>
      </c>
      <c r="D79" s="54" t="s">
        <v>197</v>
      </c>
      <c r="E79" s="54"/>
      <c r="F79" s="54">
        <v>54</v>
      </c>
      <c r="G79" s="55" t="s">
        <v>430</v>
      </c>
      <c r="H79" s="14">
        <v>12</v>
      </c>
      <c r="I79" s="38">
        <v>3699000</v>
      </c>
      <c r="J79" s="56">
        <v>1479600</v>
      </c>
      <c r="K79" s="57">
        <v>300000</v>
      </c>
      <c r="L79" s="58">
        <v>4080000</v>
      </c>
      <c r="M79" s="32">
        <v>1479000</v>
      </c>
      <c r="N79" s="94">
        <f t="shared" si="3"/>
        <v>1479000</v>
      </c>
      <c r="O79" s="33" t="s">
        <v>154</v>
      </c>
      <c r="P79" s="77">
        <v>1600</v>
      </c>
      <c r="Q79" s="33" t="s">
        <v>310</v>
      </c>
      <c r="R79" s="55">
        <v>4</v>
      </c>
      <c r="S79" s="54" t="s">
        <v>469</v>
      </c>
    </row>
    <row r="80" spans="1:19" s="5" customFormat="1" ht="31.2" x14ac:dyDescent="0.3">
      <c r="A80" s="52" t="s">
        <v>76</v>
      </c>
      <c r="B80" s="68" t="s">
        <v>73</v>
      </c>
      <c r="C80" s="53">
        <v>45810</v>
      </c>
      <c r="D80" s="54" t="s">
        <v>201</v>
      </c>
      <c r="E80" s="54" t="s">
        <v>243</v>
      </c>
      <c r="F80" s="54">
        <v>22</v>
      </c>
      <c r="G80" s="55" t="s">
        <v>322</v>
      </c>
      <c r="H80" s="14">
        <v>10</v>
      </c>
      <c r="I80" s="38">
        <v>11003000</v>
      </c>
      <c r="J80" s="56">
        <v>1840000</v>
      </c>
      <c r="K80" s="57">
        <v>220000</v>
      </c>
      <c r="L80" s="58">
        <v>1840000</v>
      </c>
      <c r="M80" s="32">
        <v>4401000</v>
      </c>
      <c r="N80" s="94">
        <f t="shared" si="3"/>
        <v>1840000</v>
      </c>
      <c r="O80" s="33" t="s">
        <v>154</v>
      </c>
      <c r="P80" s="77" t="s">
        <v>154</v>
      </c>
      <c r="Q80" s="59" t="s">
        <v>207</v>
      </c>
      <c r="R80" s="55">
        <v>4</v>
      </c>
      <c r="S80" s="54"/>
    </row>
    <row r="81" spans="1:19" s="5" customFormat="1" ht="46.8" x14ac:dyDescent="0.3">
      <c r="A81" s="52" t="s">
        <v>80</v>
      </c>
      <c r="B81" s="68" t="s">
        <v>77</v>
      </c>
      <c r="C81" s="53">
        <v>45827</v>
      </c>
      <c r="D81" s="54" t="s">
        <v>206</v>
      </c>
      <c r="E81" s="54"/>
      <c r="F81" s="54">
        <v>25</v>
      </c>
      <c r="G81" s="55" t="s">
        <v>354</v>
      </c>
      <c r="H81" s="14">
        <v>10</v>
      </c>
      <c r="I81" s="38">
        <v>17210546</v>
      </c>
      <c r="J81" s="56">
        <v>2050000</v>
      </c>
      <c r="K81" s="57">
        <v>250000</v>
      </c>
      <c r="L81" s="58">
        <v>2050000</v>
      </c>
      <c r="M81" s="32">
        <v>6884218</v>
      </c>
      <c r="N81" s="94">
        <f t="shared" si="3"/>
        <v>2050000</v>
      </c>
      <c r="O81" s="33" t="s">
        <v>154</v>
      </c>
      <c r="P81" s="33" t="s">
        <v>154</v>
      </c>
      <c r="Q81" s="33" t="s">
        <v>154</v>
      </c>
      <c r="R81" s="55">
        <v>4</v>
      </c>
      <c r="S81" s="54"/>
    </row>
    <row r="82" spans="1:19" s="5" customFormat="1" ht="46.8" x14ac:dyDescent="0.3">
      <c r="A82" s="52" t="s">
        <v>83</v>
      </c>
      <c r="B82" s="68" t="s">
        <v>80</v>
      </c>
      <c r="C82" s="53">
        <v>45824</v>
      </c>
      <c r="D82" s="54" t="s">
        <v>238</v>
      </c>
      <c r="E82" s="54"/>
      <c r="F82" s="54">
        <v>32</v>
      </c>
      <c r="G82" s="55" t="s">
        <v>349</v>
      </c>
      <c r="H82" s="14">
        <v>10</v>
      </c>
      <c r="I82" s="38">
        <v>5915000</v>
      </c>
      <c r="J82" s="56">
        <v>2366000</v>
      </c>
      <c r="K82" s="57">
        <v>300000</v>
      </c>
      <c r="L82" s="58">
        <v>2540000</v>
      </c>
      <c r="M82" s="32">
        <v>2366000</v>
      </c>
      <c r="N82" s="94">
        <f t="shared" si="3"/>
        <v>2366000</v>
      </c>
      <c r="O82" s="79" t="s">
        <v>207</v>
      </c>
      <c r="P82" s="78" t="s">
        <v>154</v>
      </c>
      <c r="Q82" s="59" t="s">
        <v>207</v>
      </c>
      <c r="R82" s="55">
        <v>4</v>
      </c>
      <c r="S82" s="54"/>
    </row>
    <row r="83" spans="1:19" s="5" customFormat="1" ht="46.8" x14ac:dyDescent="0.3">
      <c r="A83" s="52" t="s">
        <v>85</v>
      </c>
      <c r="B83" s="68" t="s">
        <v>82</v>
      </c>
      <c r="C83" s="53">
        <v>45820</v>
      </c>
      <c r="D83" s="54" t="s">
        <v>188</v>
      </c>
      <c r="E83" s="54"/>
      <c r="F83" s="54">
        <v>48</v>
      </c>
      <c r="G83" s="55" t="s">
        <v>369</v>
      </c>
      <c r="H83" s="14">
        <v>10</v>
      </c>
      <c r="I83" s="38">
        <v>53737000</v>
      </c>
      <c r="J83" s="56">
        <v>3660000</v>
      </c>
      <c r="K83" s="57">
        <v>300000</v>
      </c>
      <c r="L83" s="58">
        <v>3660000</v>
      </c>
      <c r="M83" s="32">
        <v>21494000</v>
      </c>
      <c r="N83" s="94"/>
      <c r="O83" s="33" t="s">
        <v>154</v>
      </c>
      <c r="P83" s="33" t="s">
        <v>154</v>
      </c>
      <c r="Q83" s="33" t="s">
        <v>154</v>
      </c>
      <c r="R83" s="70">
        <v>4</v>
      </c>
      <c r="S83" s="54"/>
    </row>
    <row r="84" spans="1:19" s="5" customFormat="1" ht="31.2" x14ac:dyDescent="0.3">
      <c r="A84" s="52" t="s">
        <v>87</v>
      </c>
      <c r="B84" s="68" t="s">
        <v>84</v>
      </c>
      <c r="C84" s="53">
        <v>45827</v>
      </c>
      <c r="D84" s="54" t="s">
        <v>189</v>
      </c>
      <c r="E84" s="54" t="s">
        <v>243</v>
      </c>
      <c r="F84" s="54">
        <v>64</v>
      </c>
      <c r="G84" s="55" t="s">
        <v>382</v>
      </c>
      <c r="H84" s="14">
        <v>10</v>
      </c>
      <c r="I84" s="38">
        <v>22954806</v>
      </c>
      <c r="J84" s="56">
        <v>4780000</v>
      </c>
      <c r="K84" s="57">
        <v>300000</v>
      </c>
      <c r="L84" s="58">
        <v>4780000</v>
      </c>
      <c r="M84" s="32">
        <v>4780000</v>
      </c>
      <c r="N84" s="94"/>
      <c r="O84" s="33" t="s">
        <v>154</v>
      </c>
      <c r="P84" s="77">
        <v>3200</v>
      </c>
      <c r="Q84" s="33" t="s">
        <v>154</v>
      </c>
      <c r="R84" s="70">
        <v>4</v>
      </c>
      <c r="S84" s="54"/>
    </row>
    <row r="85" spans="1:19" s="5" customFormat="1" ht="31.2" x14ac:dyDescent="0.3">
      <c r="A85" s="52" t="s">
        <v>92</v>
      </c>
      <c r="B85" s="68" t="s">
        <v>89</v>
      </c>
      <c r="C85" s="53">
        <v>45820</v>
      </c>
      <c r="D85" s="54" t="s">
        <v>179</v>
      </c>
      <c r="E85" s="54" t="s">
        <v>243</v>
      </c>
      <c r="F85" s="54">
        <v>22</v>
      </c>
      <c r="G85" s="55" t="s">
        <v>467</v>
      </c>
      <c r="H85" s="14">
        <v>9</v>
      </c>
      <c r="I85" s="38">
        <v>5535000</v>
      </c>
      <c r="J85" s="56">
        <v>1840000</v>
      </c>
      <c r="K85" s="57">
        <v>220000</v>
      </c>
      <c r="L85" s="58">
        <v>1840000</v>
      </c>
      <c r="M85" s="32">
        <v>2214000</v>
      </c>
      <c r="N85" s="94"/>
      <c r="O85" s="54" t="s">
        <v>154</v>
      </c>
      <c r="P85" s="78" t="s">
        <v>154</v>
      </c>
      <c r="Q85" s="33" t="s">
        <v>307</v>
      </c>
      <c r="R85" s="55">
        <v>4</v>
      </c>
      <c r="S85" s="54"/>
    </row>
    <row r="86" spans="1:19" s="5" customFormat="1" ht="31.2" x14ac:dyDescent="0.3">
      <c r="A86" s="52" t="s">
        <v>78</v>
      </c>
      <c r="B86" s="68" t="s">
        <v>75</v>
      </c>
      <c r="C86" s="53">
        <v>45810</v>
      </c>
      <c r="D86" s="54" t="s">
        <v>204</v>
      </c>
      <c r="E86" s="54"/>
      <c r="F86" s="54">
        <v>22</v>
      </c>
      <c r="G86" s="55" t="s">
        <v>323</v>
      </c>
      <c r="H86" s="14">
        <v>5</v>
      </c>
      <c r="I86" s="38">
        <v>1972000</v>
      </c>
      <c r="J86" s="56">
        <v>788800</v>
      </c>
      <c r="K86" s="57">
        <v>220000</v>
      </c>
      <c r="L86" s="58">
        <v>1840000</v>
      </c>
      <c r="M86" s="32">
        <v>788000</v>
      </c>
      <c r="N86" s="97"/>
      <c r="O86" s="77" t="s">
        <v>154</v>
      </c>
      <c r="P86" s="77" t="s">
        <v>154</v>
      </c>
      <c r="Q86" s="33" t="s">
        <v>154</v>
      </c>
      <c r="R86" s="55">
        <v>4</v>
      </c>
      <c r="S86" s="54" t="s">
        <v>459</v>
      </c>
    </row>
    <row r="87" spans="1:19" s="5" customFormat="1" ht="31.2" x14ac:dyDescent="0.3">
      <c r="A87" s="52" t="s">
        <v>81</v>
      </c>
      <c r="B87" s="68" t="s">
        <v>78</v>
      </c>
      <c r="C87" s="53">
        <v>45828</v>
      </c>
      <c r="D87" s="54" t="s">
        <v>274</v>
      </c>
      <c r="E87" s="54"/>
      <c r="F87" s="54">
        <v>35</v>
      </c>
      <c r="G87" s="55" t="s">
        <v>359</v>
      </c>
      <c r="H87" s="14">
        <v>5</v>
      </c>
      <c r="I87" s="38">
        <v>2162600</v>
      </c>
      <c r="J87" s="56">
        <v>865040</v>
      </c>
      <c r="K87" s="57">
        <v>300000</v>
      </c>
      <c r="L87" s="58">
        <v>2750000</v>
      </c>
      <c r="M87" s="32">
        <v>865000</v>
      </c>
      <c r="N87" s="94"/>
      <c r="O87" s="33">
        <v>800</v>
      </c>
      <c r="P87" s="59" t="s">
        <v>207</v>
      </c>
      <c r="Q87" s="33" t="s">
        <v>154</v>
      </c>
      <c r="R87" s="55">
        <v>4</v>
      </c>
      <c r="S87" s="54"/>
    </row>
    <row r="88" spans="1:19" s="5" customFormat="1" ht="31.2" x14ac:dyDescent="0.3">
      <c r="A88" s="52" t="s">
        <v>82</v>
      </c>
      <c r="B88" s="68" t="s">
        <v>79</v>
      </c>
      <c r="C88" s="53">
        <v>45829</v>
      </c>
      <c r="D88" s="54" t="s">
        <v>275</v>
      </c>
      <c r="E88" s="54" t="s">
        <v>243</v>
      </c>
      <c r="F88" s="54">
        <v>34</v>
      </c>
      <c r="G88" s="55" t="s">
        <v>320</v>
      </c>
      <c r="H88" s="14">
        <v>5</v>
      </c>
      <c r="I88" s="38">
        <v>20080205</v>
      </c>
      <c r="J88" s="56">
        <v>2680000</v>
      </c>
      <c r="K88" s="57">
        <v>300000</v>
      </c>
      <c r="L88" s="58">
        <v>2680000</v>
      </c>
      <c r="M88" s="32">
        <v>8000000</v>
      </c>
      <c r="N88" s="94"/>
      <c r="O88" s="59" t="s">
        <v>207</v>
      </c>
      <c r="P88" s="77">
        <v>3900</v>
      </c>
      <c r="Q88" s="59" t="s">
        <v>207</v>
      </c>
      <c r="R88" s="55">
        <v>4</v>
      </c>
      <c r="S88" s="54"/>
    </row>
    <row r="89" spans="1:19" s="5" customFormat="1" ht="31.2" x14ac:dyDescent="0.3">
      <c r="A89" s="52" t="s">
        <v>84</v>
      </c>
      <c r="B89" s="68" t="s">
        <v>81</v>
      </c>
      <c r="C89" s="53">
        <v>45813</v>
      </c>
      <c r="D89" s="54" t="s">
        <v>350</v>
      </c>
      <c r="E89" s="54"/>
      <c r="F89" s="54">
        <v>47</v>
      </c>
      <c r="G89" s="55" t="s">
        <v>359</v>
      </c>
      <c r="H89" s="14">
        <v>5</v>
      </c>
      <c r="I89" s="38">
        <v>13716000</v>
      </c>
      <c r="J89" s="56">
        <v>3590000</v>
      </c>
      <c r="K89" s="57">
        <v>300000</v>
      </c>
      <c r="L89" s="58">
        <v>3590000</v>
      </c>
      <c r="M89" s="32">
        <v>5486400</v>
      </c>
      <c r="N89" s="97"/>
      <c r="O89" s="77" t="s">
        <v>154</v>
      </c>
      <c r="P89" s="77" t="s">
        <v>154</v>
      </c>
      <c r="Q89" s="33" t="s">
        <v>154</v>
      </c>
      <c r="R89" s="55">
        <v>4</v>
      </c>
      <c r="S89" s="54" t="s">
        <v>459</v>
      </c>
    </row>
    <row r="90" spans="1:19" s="5" customFormat="1" ht="31.2" x14ac:dyDescent="0.3">
      <c r="A90" s="52" t="s">
        <v>88</v>
      </c>
      <c r="B90" s="68" t="s">
        <v>85</v>
      </c>
      <c r="C90" s="53">
        <v>45820</v>
      </c>
      <c r="D90" s="54" t="s">
        <v>190</v>
      </c>
      <c r="E90" s="54" t="s">
        <v>243</v>
      </c>
      <c r="F90" s="54">
        <v>40</v>
      </c>
      <c r="G90" s="55" t="s">
        <v>323</v>
      </c>
      <c r="H90" s="14">
        <v>5</v>
      </c>
      <c r="I90" s="38">
        <v>7598000</v>
      </c>
      <c r="J90" s="56">
        <v>3039200</v>
      </c>
      <c r="K90" s="57">
        <v>300000</v>
      </c>
      <c r="L90" s="58">
        <v>3100000</v>
      </c>
      <c r="M90" s="32">
        <v>3039000</v>
      </c>
      <c r="N90" s="94"/>
      <c r="O90" s="33" t="s">
        <v>154</v>
      </c>
      <c r="P90" s="33" t="s">
        <v>154</v>
      </c>
      <c r="Q90" s="33" t="s">
        <v>154</v>
      </c>
      <c r="R90" s="70">
        <v>4</v>
      </c>
      <c r="S90" s="54"/>
    </row>
    <row r="91" spans="1:19" s="5" customFormat="1" ht="46.8" x14ac:dyDescent="0.3">
      <c r="A91" s="52" t="s">
        <v>89</v>
      </c>
      <c r="B91" s="68" t="s">
        <v>86</v>
      </c>
      <c r="C91" s="53">
        <v>45818</v>
      </c>
      <c r="D91" s="54" t="s">
        <v>291</v>
      </c>
      <c r="E91" s="54"/>
      <c r="F91" s="54">
        <v>21</v>
      </c>
      <c r="G91" s="55" t="s">
        <v>461</v>
      </c>
      <c r="H91" s="14">
        <v>5</v>
      </c>
      <c r="I91" s="38">
        <v>9315000</v>
      </c>
      <c r="J91" s="56">
        <v>1770000</v>
      </c>
      <c r="K91" s="57">
        <v>210000</v>
      </c>
      <c r="L91" s="58">
        <v>1770000</v>
      </c>
      <c r="M91" s="32">
        <v>3726000</v>
      </c>
      <c r="N91" s="97"/>
      <c r="O91" s="77" t="s">
        <v>154</v>
      </c>
      <c r="P91" s="77" t="s">
        <v>154</v>
      </c>
      <c r="Q91" s="33" t="s">
        <v>207</v>
      </c>
      <c r="R91" s="55">
        <v>4</v>
      </c>
      <c r="S91" s="54"/>
    </row>
    <row r="92" spans="1:19" s="5" customFormat="1" ht="46.8" x14ac:dyDescent="0.3">
      <c r="A92" s="52" t="s">
        <v>94</v>
      </c>
      <c r="B92" s="68" t="s">
        <v>91</v>
      </c>
      <c r="C92" s="53">
        <v>45807</v>
      </c>
      <c r="D92" s="54" t="s">
        <v>198</v>
      </c>
      <c r="E92" s="54"/>
      <c r="F92" s="54">
        <v>80</v>
      </c>
      <c r="G92" s="55" t="s">
        <v>370</v>
      </c>
      <c r="H92" s="14">
        <v>5</v>
      </c>
      <c r="I92" s="38">
        <v>1355852</v>
      </c>
      <c r="J92" s="56">
        <v>542341</v>
      </c>
      <c r="K92" s="57">
        <v>300000</v>
      </c>
      <c r="L92" s="58">
        <v>5900000</v>
      </c>
      <c r="M92" s="32">
        <v>542341</v>
      </c>
      <c r="N92" s="97"/>
      <c r="O92" s="77" t="s">
        <v>154</v>
      </c>
      <c r="P92" s="77" t="s">
        <v>154</v>
      </c>
      <c r="Q92" s="33" t="s">
        <v>154</v>
      </c>
      <c r="R92" s="55">
        <v>4</v>
      </c>
      <c r="S92" s="54" t="s">
        <v>470</v>
      </c>
    </row>
    <row r="93" spans="1:19" s="5" customFormat="1" ht="62.4" x14ac:dyDescent="0.3">
      <c r="A93" s="52" t="s">
        <v>102</v>
      </c>
      <c r="B93" s="68" t="s">
        <v>99</v>
      </c>
      <c r="C93" s="53">
        <v>45828</v>
      </c>
      <c r="D93" s="54" t="s">
        <v>192</v>
      </c>
      <c r="E93" s="54" t="s">
        <v>243</v>
      </c>
      <c r="F93" s="54">
        <v>67</v>
      </c>
      <c r="G93" s="55" t="s">
        <v>377</v>
      </c>
      <c r="H93" s="14">
        <v>29</v>
      </c>
      <c r="I93" s="38">
        <v>14574172</v>
      </c>
      <c r="J93" s="56">
        <v>4990000</v>
      </c>
      <c r="K93" s="57">
        <v>300000</v>
      </c>
      <c r="L93" s="58">
        <v>4990000</v>
      </c>
      <c r="M93" s="32">
        <v>5829669</v>
      </c>
      <c r="N93" s="94">
        <f t="shared" ref="N93:N97" si="4">IF(M93&lt;=J93,M93,J93)</f>
        <v>4990000</v>
      </c>
      <c r="O93" s="77" t="s">
        <v>154</v>
      </c>
      <c r="P93" s="77" t="s">
        <v>207</v>
      </c>
      <c r="Q93" s="33" t="s">
        <v>318</v>
      </c>
      <c r="R93" s="70">
        <v>5</v>
      </c>
      <c r="S93" s="54" t="s">
        <v>462</v>
      </c>
    </row>
    <row r="94" spans="1:19" s="5" customFormat="1" ht="31.2" x14ac:dyDescent="0.3">
      <c r="A94" s="52" t="s">
        <v>101</v>
      </c>
      <c r="B94" s="68" t="s">
        <v>98</v>
      </c>
      <c r="C94" s="53">
        <v>45820</v>
      </c>
      <c r="D94" s="54" t="s">
        <v>191</v>
      </c>
      <c r="E94" s="54" t="s">
        <v>243</v>
      </c>
      <c r="F94" s="54">
        <v>34</v>
      </c>
      <c r="G94" s="55" t="s">
        <v>378</v>
      </c>
      <c r="H94" s="14">
        <v>20</v>
      </c>
      <c r="I94" s="38">
        <v>5549000</v>
      </c>
      <c r="J94" s="56">
        <v>2219600</v>
      </c>
      <c r="K94" s="57">
        <v>300000</v>
      </c>
      <c r="L94" s="58">
        <v>3900000</v>
      </c>
      <c r="M94" s="32">
        <v>2219000</v>
      </c>
      <c r="N94" s="94">
        <f t="shared" si="4"/>
        <v>2219000</v>
      </c>
      <c r="O94" s="33" t="s">
        <v>154</v>
      </c>
      <c r="P94" s="33">
        <v>550</v>
      </c>
      <c r="Q94" s="33" t="s">
        <v>154</v>
      </c>
      <c r="R94" s="70">
        <v>5</v>
      </c>
      <c r="S94" s="54"/>
    </row>
    <row r="95" spans="1:19" s="5" customFormat="1" ht="62.4" x14ac:dyDescent="0.3">
      <c r="A95" s="52" t="s">
        <v>106</v>
      </c>
      <c r="B95" s="68" t="s">
        <v>102</v>
      </c>
      <c r="C95" s="53">
        <v>45808</v>
      </c>
      <c r="D95" s="54" t="s">
        <v>196</v>
      </c>
      <c r="E95" s="54"/>
      <c r="F95" s="54">
        <v>187</v>
      </c>
      <c r="G95" s="55" t="s">
        <v>463</v>
      </c>
      <c r="H95" s="14">
        <v>15</v>
      </c>
      <c r="I95" s="38">
        <v>8687598</v>
      </c>
      <c r="J95" s="56">
        <v>3475039</v>
      </c>
      <c r="K95" s="57">
        <v>300000</v>
      </c>
      <c r="L95" s="58">
        <v>13390000</v>
      </c>
      <c r="M95" s="32">
        <v>3475039</v>
      </c>
      <c r="N95" s="94">
        <f t="shared" si="4"/>
        <v>3475039</v>
      </c>
      <c r="O95" s="77" t="s">
        <v>154</v>
      </c>
      <c r="P95" s="77" t="s">
        <v>154</v>
      </c>
      <c r="Q95" s="33" t="s">
        <v>154</v>
      </c>
      <c r="R95" s="70">
        <v>5</v>
      </c>
      <c r="S95" s="54"/>
    </row>
    <row r="96" spans="1:19" s="5" customFormat="1" ht="31.2" x14ac:dyDescent="0.3">
      <c r="A96" s="52" t="s">
        <v>95</v>
      </c>
      <c r="B96" s="68" t="s">
        <v>92</v>
      </c>
      <c r="C96" s="53">
        <v>45827</v>
      </c>
      <c r="D96" s="54" t="s">
        <v>199</v>
      </c>
      <c r="E96" s="54"/>
      <c r="F96" s="54">
        <v>25</v>
      </c>
      <c r="G96" s="55" t="s">
        <v>355</v>
      </c>
      <c r="H96" s="14">
        <v>14</v>
      </c>
      <c r="I96" s="38">
        <v>5246882</v>
      </c>
      <c r="J96" s="56">
        <v>2050000</v>
      </c>
      <c r="K96" s="57">
        <v>250000</v>
      </c>
      <c r="L96" s="58">
        <v>2050000</v>
      </c>
      <c r="M96" s="32">
        <v>2098752</v>
      </c>
      <c r="N96" s="94">
        <f t="shared" si="4"/>
        <v>2050000</v>
      </c>
      <c r="O96" s="77" t="s">
        <v>154</v>
      </c>
      <c r="P96" s="77" t="s">
        <v>154</v>
      </c>
      <c r="Q96" s="33" t="s">
        <v>406</v>
      </c>
      <c r="R96" s="55">
        <v>5</v>
      </c>
      <c r="S96" s="54"/>
    </row>
    <row r="97" spans="1:19" s="5" customFormat="1" ht="31.2" x14ac:dyDescent="0.3">
      <c r="A97" s="52" t="s">
        <v>97</v>
      </c>
      <c r="B97" s="68" t="s">
        <v>94</v>
      </c>
      <c r="C97" s="53">
        <v>45831</v>
      </c>
      <c r="D97" s="54" t="s">
        <v>182</v>
      </c>
      <c r="E97" s="54"/>
      <c r="F97" s="54">
        <v>24</v>
      </c>
      <c r="G97" s="55" t="s">
        <v>353</v>
      </c>
      <c r="H97" s="14">
        <v>10</v>
      </c>
      <c r="I97" s="38">
        <v>5434540</v>
      </c>
      <c r="J97" s="56">
        <v>1980000</v>
      </c>
      <c r="K97" s="57">
        <v>240000</v>
      </c>
      <c r="L97" s="58">
        <v>1980000</v>
      </c>
      <c r="M97" s="32">
        <v>1840000</v>
      </c>
      <c r="N97" s="94">
        <f t="shared" si="4"/>
        <v>1840000</v>
      </c>
      <c r="O97" s="59" t="s">
        <v>154</v>
      </c>
      <c r="P97" s="33" t="s">
        <v>154</v>
      </c>
      <c r="Q97" s="33" t="s">
        <v>154</v>
      </c>
      <c r="R97" s="55">
        <v>5</v>
      </c>
      <c r="S97" s="54"/>
    </row>
    <row r="98" spans="1:19" s="5" customFormat="1" ht="31.2" x14ac:dyDescent="0.3">
      <c r="A98" s="52" t="s">
        <v>99</v>
      </c>
      <c r="B98" s="68" t="s">
        <v>96</v>
      </c>
      <c r="C98" s="53">
        <v>45829</v>
      </c>
      <c r="D98" s="54" t="s">
        <v>263</v>
      </c>
      <c r="E98" s="54" t="s">
        <v>243</v>
      </c>
      <c r="F98" s="54">
        <v>61</v>
      </c>
      <c r="G98" s="55" t="s">
        <v>380</v>
      </c>
      <c r="H98" s="14">
        <v>10</v>
      </c>
      <c r="I98" s="38">
        <v>8000000</v>
      </c>
      <c r="J98" s="56">
        <v>3200000</v>
      </c>
      <c r="K98" s="57">
        <v>300000</v>
      </c>
      <c r="L98" s="58">
        <v>4570000</v>
      </c>
      <c r="M98" s="32">
        <v>4000000</v>
      </c>
      <c r="N98" s="97"/>
      <c r="O98" s="80" t="s">
        <v>285</v>
      </c>
      <c r="P98" s="81" t="s">
        <v>154</v>
      </c>
      <c r="Q98" s="82" t="s">
        <v>154</v>
      </c>
      <c r="R98" s="55">
        <v>5</v>
      </c>
      <c r="S98" s="54"/>
    </row>
    <row r="99" spans="1:19" s="5" customFormat="1" ht="31.2" x14ac:dyDescent="0.3">
      <c r="A99" s="52" t="s">
        <v>96</v>
      </c>
      <c r="B99" s="68" t="s">
        <v>93</v>
      </c>
      <c r="C99" s="53">
        <v>45826</v>
      </c>
      <c r="D99" s="54" t="s">
        <v>172</v>
      </c>
      <c r="E99" s="54"/>
      <c r="F99" s="54">
        <v>39</v>
      </c>
      <c r="G99" s="55" t="s">
        <v>359</v>
      </c>
      <c r="H99" s="14">
        <v>5</v>
      </c>
      <c r="I99" s="40">
        <v>2550000</v>
      </c>
      <c r="J99" s="56">
        <v>1020000</v>
      </c>
      <c r="K99" s="57">
        <v>300000</v>
      </c>
      <c r="L99" s="58">
        <v>3030000</v>
      </c>
      <c r="M99" s="32">
        <v>1020000</v>
      </c>
      <c r="N99" s="98"/>
      <c r="O99" s="54" t="s">
        <v>154</v>
      </c>
      <c r="P99" s="54" t="s">
        <v>154</v>
      </c>
      <c r="Q99" s="33" t="s">
        <v>154</v>
      </c>
      <c r="R99" s="76">
        <v>5</v>
      </c>
      <c r="S99" s="54"/>
    </row>
    <row r="100" spans="1:19" s="5" customFormat="1" ht="31.2" x14ac:dyDescent="0.3">
      <c r="A100" s="52" t="s">
        <v>98</v>
      </c>
      <c r="B100" s="68" t="s">
        <v>95</v>
      </c>
      <c r="C100" s="53">
        <v>45829</v>
      </c>
      <c r="D100" s="54" t="s">
        <v>157</v>
      </c>
      <c r="E100" s="54" t="s">
        <v>243</v>
      </c>
      <c r="F100" s="54">
        <v>39</v>
      </c>
      <c r="G100" s="55" t="s">
        <v>379</v>
      </c>
      <c r="H100" s="14">
        <v>5</v>
      </c>
      <c r="I100" s="40">
        <v>2022000</v>
      </c>
      <c r="J100" s="56">
        <v>808800</v>
      </c>
      <c r="K100" s="57">
        <v>300000</v>
      </c>
      <c r="L100" s="58">
        <v>3030000</v>
      </c>
      <c r="M100" s="32">
        <v>2022000</v>
      </c>
      <c r="N100" s="97"/>
      <c r="O100" s="33">
        <v>1000</v>
      </c>
      <c r="P100" s="33" t="s">
        <v>154</v>
      </c>
      <c r="Q100" s="33" t="s">
        <v>154</v>
      </c>
      <c r="R100" s="76">
        <v>5</v>
      </c>
      <c r="S100" s="54"/>
    </row>
    <row r="101" spans="1:19" s="5" customFormat="1" ht="31.2" x14ac:dyDescent="0.3">
      <c r="A101" s="52" t="s">
        <v>100</v>
      </c>
      <c r="B101" s="68" t="s">
        <v>97</v>
      </c>
      <c r="C101" s="53">
        <v>45798</v>
      </c>
      <c r="D101" s="54" t="s">
        <v>186</v>
      </c>
      <c r="E101" s="54"/>
      <c r="F101" s="54">
        <v>116</v>
      </c>
      <c r="G101" s="55" t="s">
        <v>370</v>
      </c>
      <c r="H101" s="14">
        <v>5</v>
      </c>
      <c r="I101" s="38">
        <v>2292000</v>
      </c>
      <c r="J101" s="56">
        <v>916800</v>
      </c>
      <c r="K101" s="57">
        <v>300000</v>
      </c>
      <c r="L101" s="58">
        <v>8420000</v>
      </c>
      <c r="M101" s="51">
        <v>916800</v>
      </c>
      <c r="N101" s="97"/>
      <c r="O101" s="77" t="s">
        <v>154</v>
      </c>
      <c r="P101" s="77" t="s">
        <v>154</v>
      </c>
      <c r="Q101" s="33" t="s">
        <v>154</v>
      </c>
      <c r="R101" s="55">
        <v>5</v>
      </c>
      <c r="S101" s="54" t="s">
        <v>459</v>
      </c>
    </row>
    <row r="102" spans="1:19" s="5" customFormat="1" ht="31.2" x14ac:dyDescent="0.3">
      <c r="A102" s="52" t="s">
        <v>103</v>
      </c>
      <c r="B102" s="68" t="s">
        <v>100</v>
      </c>
      <c r="C102" s="53">
        <v>45824</v>
      </c>
      <c r="D102" s="54" t="s">
        <v>245</v>
      </c>
      <c r="E102" s="54" t="s">
        <v>243</v>
      </c>
      <c r="F102" s="54">
        <v>72</v>
      </c>
      <c r="G102" s="55" t="s">
        <v>359</v>
      </c>
      <c r="H102" s="14">
        <v>5</v>
      </c>
      <c r="I102" s="38">
        <v>6113780</v>
      </c>
      <c r="J102" s="56">
        <v>2445512</v>
      </c>
      <c r="K102" s="57">
        <v>300000</v>
      </c>
      <c r="L102" s="58">
        <v>5340000</v>
      </c>
      <c r="M102" s="32">
        <v>2400000</v>
      </c>
      <c r="N102" s="94"/>
      <c r="O102" s="33">
        <v>2600</v>
      </c>
      <c r="P102" s="33" t="s">
        <v>154</v>
      </c>
      <c r="Q102" s="33" t="s">
        <v>154</v>
      </c>
      <c r="R102" s="70">
        <v>5</v>
      </c>
      <c r="S102" s="54"/>
    </row>
    <row r="103" spans="1:19" s="5" customFormat="1" ht="46.8" x14ac:dyDescent="0.3">
      <c r="A103" s="52" t="s">
        <v>104</v>
      </c>
      <c r="B103" s="68" t="s">
        <v>101</v>
      </c>
      <c r="C103" s="53">
        <v>45804</v>
      </c>
      <c r="D103" s="54" t="s">
        <v>214</v>
      </c>
      <c r="E103" s="54" t="s">
        <v>243</v>
      </c>
      <c r="F103" s="54">
        <v>45</v>
      </c>
      <c r="G103" s="55" t="s">
        <v>376</v>
      </c>
      <c r="H103" s="14">
        <v>2</v>
      </c>
      <c r="I103" s="38">
        <v>5000000</v>
      </c>
      <c r="J103" s="56">
        <v>2000000</v>
      </c>
      <c r="K103" s="57">
        <v>300000</v>
      </c>
      <c r="L103" s="58">
        <v>3450000</v>
      </c>
      <c r="M103" s="32">
        <v>2000000</v>
      </c>
      <c r="N103" s="94"/>
      <c r="O103" s="33">
        <v>700</v>
      </c>
      <c r="P103" s="33" t="s">
        <v>207</v>
      </c>
      <c r="Q103" s="33" t="s">
        <v>310</v>
      </c>
      <c r="R103" s="70">
        <v>5</v>
      </c>
      <c r="S103" s="54"/>
    </row>
    <row r="104" spans="1:19" s="5" customFormat="1" ht="31.2" x14ac:dyDescent="0.3">
      <c r="A104" s="52" t="s">
        <v>121</v>
      </c>
      <c r="B104" s="68" t="s">
        <v>118</v>
      </c>
      <c r="C104" s="53">
        <v>45804</v>
      </c>
      <c r="D104" s="54" t="s">
        <v>213</v>
      </c>
      <c r="E104" s="54" t="s">
        <v>158</v>
      </c>
      <c r="F104" s="54">
        <v>44</v>
      </c>
      <c r="G104" s="55" t="s">
        <v>321</v>
      </c>
      <c r="H104" s="14">
        <v>20</v>
      </c>
      <c r="I104" s="38">
        <v>7790000</v>
      </c>
      <c r="J104" s="56">
        <v>3116000</v>
      </c>
      <c r="K104" s="57">
        <v>300000</v>
      </c>
      <c r="L104" s="58">
        <v>4900000</v>
      </c>
      <c r="M104" s="43">
        <v>3116000</v>
      </c>
      <c r="N104" s="94">
        <f t="shared" ref="N104:N105" si="5">IF(M104&lt;=J104,M104,J104)</f>
        <v>3116000</v>
      </c>
      <c r="O104" s="33" t="s">
        <v>207</v>
      </c>
      <c r="P104" s="33">
        <v>2100</v>
      </c>
      <c r="Q104" s="33" t="s">
        <v>207</v>
      </c>
      <c r="R104" s="70">
        <v>6</v>
      </c>
      <c r="S104" s="54"/>
    </row>
    <row r="105" spans="1:19" s="5" customFormat="1" ht="31.2" x14ac:dyDescent="0.3">
      <c r="A105" s="52" t="s">
        <v>123</v>
      </c>
      <c r="B105" s="68" t="s">
        <v>120</v>
      </c>
      <c r="C105" s="53">
        <v>45824</v>
      </c>
      <c r="D105" s="54" t="s">
        <v>226</v>
      </c>
      <c r="E105" s="54" t="s">
        <v>158</v>
      </c>
      <c r="F105" s="54">
        <v>90</v>
      </c>
      <c r="G105" s="55" t="s">
        <v>353</v>
      </c>
      <c r="H105" s="14">
        <v>20</v>
      </c>
      <c r="I105" s="38">
        <v>6611539</v>
      </c>
      <c r="J105" s="56">
        <v>2644616</v>
      </c>
      <c r="K105" s="57">
        <v>300000</v>
      </c>
      <c r="L105" s="58">
        <v>9500000</v>
      </c>
      <c r="M105" s="32">
        <v>2645000</v>
      </c>
      <c r="N105" s="94">
        <f t="shared" si="5"/>
        <v>2644616</v>
      </c>
      <c r="O105" s="33" t="s">
        <v>207</v>
      </c>
      <c r="P105" s="33">
        <v>1500</v>
      </c>
      <c r="Q105" s="33" t="s">
        <v>207</v>
      </c>
      <c r="R105" s="70">
        <v>6</v>
      </c>
      <c r="S105" s="54"/>
    </row>
    <row r="106" spans="1:19" s="5" customFormat="1" ht="46.8" x14ac:dyDescent="0.3">
      <c r="A106" s="52" t="s">
        <v>124</v>
      </c>
      <c r="B106" s="68" t="s">
        <v>121</v>
      </c>
      <c r="C106" s="53">
        <v>45824</v>
      </c>
      <c r="D106" s="54" t="s">
        <v>160</v>
      </c>
      <c r="E106" s="54" t="s">
        <v>158</v>
      </c>
      <c r="F106" s="54">
        <v>166</v>
      </c>
      <c r="G106" s="55" t="s">
        <v>397</v>
      </c>
      <c r="H106" s="14">
        <v>17</v>
      </c>
      <c r="I106" s="38">
        <v>41823218</v>
      </c>
      <c r="J106" s="56">
        <v>16729287</v>
      </c>
      <c r="K106" s="57">
        <v>300000</v>
      </c>
      <c r="L106" s="58">
        <v>17100000</v>
      </c>
      <c r="M106" s="32">
        <v>16730000</v>
      </c>
      <c r="N106" s="94">
        <v>12427999.200000001</v>
      </c>
      <c r="O106" s="33">
        <v>2000</v>
      </c>
      <c r="P106" s="33">
        <v>4000</v>
      </c>
      <c r="Q106" s="33" t="s">
        <v>154</v>
      </c>
      <c r="R106" s="70">
        <v>6</v>
      </c>
      <c r="S106" s="54"/>
    </row>
    <row r="107" spans="1:19" s="5" customFormat="1" ht="31.2" x14ac:dyDescent="0.3">
      <c r="A107" s="52" t="s">
        <v>115</v>
      </c>
      <c r="B107" s="68" t="s">
        <v>112</v>
      </c>
      <c r="C107" s="53">
        <v>45831</v>
      </c>
      <c r="D107" s="54" t="s">
        <v>255</v>
      </c>
      <c r="E107" s="54"/>
      <c r="F107" s="54">
        <v>25</v>
      </c>
      <c r="G107" s="55" t="s">
        <v>422</v>
      </c>
      <c r="H107" s="14">
        <v>15</v>
      </c>
      <c r="I107" s="38">
        <v>1911350</v>
      </c>
      <c r="J107" s="56">
        <v>764540</v>
      </c>
      <c r="K107" s="57">
        <v>250000</v>
      </c>
      <c r="L107" s="58">
        <v>2050000</v>
      </c>
      <c r="M107" s="32">
        <v>764540</v>
      </c>
      <c r="N107" s="98"/>
      <c r="O107" s="59" t="s">
        <v>207</v>
      </c>
      <c r="P107" s="33" t="s">
        <v>154</v>
      </c>
      <c r="Q107" s="33" t="s">
        <v>154</v>
      </c>
      <c r="R107" s="54">
        <v>6</v>
      </c>
      <c r="S107" s="54"/>
    </row>
    <row r="108" spans="1:19" s="5" customFormat="1" ht="62.4" x14ac:dyDescent="0.3">
      <c r="A108" s="52" t="s">
        <v>122</v>
      </c>
      <c r="B108" s="68" t="s">
        <v>119</v>
      </c>
      <c r="C108" s="53">
        <v>45828</v>
      </c>
      <c r="D108" s="54" t="s">
        <v>159</v>
      </c>
      <c r="E108" s="54"/>
      <c r="F108" s="54">
        <v>60</v>
      </c>
      <c r="G108" s="55" t="s">
        <v>465</v>
      </c>
      <c r="H108" s="14">
        <v>15</v>
      </c>
      <c r="I108" s="38">
        <v>7411628</v>
      </c>
      <c r="J108" s="56">
        <v>2964651</v>
      </c>
      <c r="K108" s="57">
        <v>300000</v>
      </c>
      <c r="L108" s="58">
        <v>4500000</v>
      </c>
      <c r="M108" s="32">
        <v>1911628</v>
      </c>
      <c r="N108" s="94"/>
      <c r="O108" s="33" t="s">
        <v>154</v>
      </c>
      <c r="P108" s="33">
        <v>2000</v>
      </c>
      <c r="Q108" s="33" t="s">
        <v>207</v>
      </c>
      <c r="R108" s="70">
        <v>6</v>
      </c>
      <c r="S108" s="54"/>
    </row>
    <row r="109" spans="1:19" s="5" customFormat="1" ht="46.8" x14ac:dyDescent="0.3">
      <c r="A109" s="52" t="s">
        <v>108</v>
      </c>
      <c r="B109" s="68" t="s">
        <v>104</v>
      </c>
      <c r="C109" s="53">
        <v>45830</v>
      </c>
      <c r="D109" s="54" t="s">
        <v>249</v>
      </c>
      <c r="E109" s="54"/>
      <c r="F109" s="54">
        <v>108</v>
      </c>
      <c r="G109" s="55" t="s">
        <v>375</v>
      </c>
      <c r="H109" s="14">
        <v>10</v>
      </c>
      <c r="I109" s="38">
        <v>59923302</v>
      </c>
      <c r="J109" s="56">
        <v>7860000</v>
      </c>
      <c r="K109" s="57">
        <v>300000</v>
      </c>
      <c r="L109" s="58">
        <v>7860000</v>
      </c>
      <c r="M109" s="32">
        <v>7860000</v>
      </c>
      <c r="N109" s="94"/>
      <c r="O109" s="59" t="s">
        <v>207</v>
      </c>
      <c r="P109" s="54" t="s">
        <v>154</v>
      </c>
      <c r="Q109" s="33" t="s">
        <v>154</v>
      </c>
      <c r="R109" s="55">
        <v>6</v>
      </c>
      <c r="S109" s="54"/>
    </row>
    <row r="110" spans="1:19" s="5" customFormat="1" ht="31.2" x14ac:dyDescent="0.3">
      <c r="A110" s="52" t="s">
        <v>111</v>
      </c>
      <c r="B110" s="68" t="s">
        <v>108</v>
      </c>
      <c r="C110" s="53">
        <v>45804</v>
      </c>
      <c r="D110" s="54" t="s">
        <v>241</v>
      </c>
      <c r="E110" s="54"/>
      <c r="F110" s="54">
        <v>12</v>
      </c>
      <c r="G110" s="55" t="s">
        <v>321</v>
      </c>
      <c r="H110" s="14">
        <v>10</v>
      </c>
      <c r="I110" s="38">
        <v>8400000</v>
      </c>
      <c r="J110" s="56">
        <v>1140000</v>
      </c>
      <c r="K110" s="57">
        <v>120000</v>
      </c>
      <c r="L110" s="58">
        <v>1140000</v>
      </c>
      <c r="M110" s="32">
        <v>1280000</v>
      </c>
      <c r="N110" s="94"/>
      <c r="O110" s="59" t="s">
        <v>207</v>
      </c>
      <c r="P110" s="33" t="s">
        <v>154</v>
      </c>
      <c r="Q110" s="33" t="s">
        <v>154</v>
      </c>
      <c r="R110" s="76">
        <v>6</v>
      </c>
      <c r="S110" s="54"/>
    </row>
    <row r="111" spans="1:19" s="5" customFormat="1" ht="31.2" x14ac:dyDescent="0.3">
      <c r="A111" s="52" t="s">
        <v>113</v>
      </c>
      <c r="B111" s="68" t="s">
        <v>110</v>
      </c>
      <c r="C111" s="53">
        <v>45825</v>
      </c>
      <c r="D111" s="54" t="s">
        <v>270</v>
      </c>
      <c r="E111" s="54"/>
      <c r="F111" s="54">
        <v>49</v>
      </c>
      <c r="G111" s="55" t="s">
        <v>421</v>
      </c>
      <c r="H111" s="14">
        <v>10</v>
      </c>
      <c r="I111" s="38">
        <v>14131036</v>
      </c>
      <c r="J111" s="56">
        <v>3730000</v>
      </c>
      <c r="K111" s="57">
        <v>300000</v>
      </c>
      <c r="L111" s="58">
        <v>3730000</v>
      </c>
      <c r="M111" s="32">
        <v>6000000</v>
      </c>
      <c r="N111" s="94"/>
      <c r="O111" s="59" t="s">
        <v>207</v>
      </c>
      <c r="P111" s="59" t="s">
        <v>207</v>
      </c>
      <c r="Q111" s="33" t="s">
        <v>154</v>
      </c>
      <c r="R111" s="32">
        <v>6</v>
      </c>
      <c r="S111" s="54"/>
    </row>
    <row r="112" spans="1:19" s="5" customFormat="1" ht="46.8" x14ac:dyDescent="0.3">
      <c r="A112" s="52" t="s">
        <v>118</v>
      </c>
      <c r="B112" s="68" t="s">
        <v>115</v>
      </c>
      <c r="C112" s="53">
        <v>45799</v>
      </c>
      <c r="D112" s="54" t="s">
        <v>244</v>
      </c>
      <c r="E112" s="54" t="s">
        <v>243</v>
      </c>
      <c r="F112" s="54">
        <v>21</v>
      </c>
      <c r="G112" s="55" t="s">
        <v>371</v>
      </c>
      <c r="H112" s="14">
        <v>10</v>
      </c>
      <c r="I112" s="38">
        <v>3692017</v>
      </c>
      <c r="J112" s="56">
        <v>1476807</v>
      </c>
      <c r="K112" s="57">
        <v>210000</v>
      </c>
      <c r="L112" s="58">
        <v>1770000</v>
      </c>
      <c r="M112" s="32">
        <v>1440000</v>
      </c>
      <c r="N112" s="94"/>
      <c r="O112" s="33" t="s">
        <v>412</v>
      </c>
      <c r="P112" s="33" t="s">
        <v>154</v>
      </c>
      <c r="Q112" s="33" t="s">
        <v>154</v>
      </c>
      <c r="R112" s="55">
        <v>6</v>
      </c>
      <c r="S112" s="54"/>
    </row>
    <row r="113" spans="1:19" s="5" customFormat="1" ht="46.8" x14ac:dyDescent="0.3">
      <c r="A113" s="52" t="s">
        <v>120</v>
      </c>
      <c r="B113" s="68" t="s">
        <v>117</v>
      </c>
      <c r="C113" s="53">
        <v>45825</v>
      </c>
      <c r="D113" s="54" t="s">
        <v>155</v>
      </c>
      <c r="E113" s="54" t="s">
        <v>243</v>
      </c>
      <c r="F113" s="54">
        <v>60</v>
      </c>
      <c r="G113" s="55" t="s">
        <v>369</v>
      </c>
      <c r="H113" s="14">
        <v>10</v>
      </c>
      <c r="I113" s="38">
        <v>36000000</v>
      </c>
      <c r="J113" s="56">
        <v>4500000</v>
      </c>
      <c r="K113" s="57">
        <v>300000</v>
      </c>
      <c r="L113" s="58">
        <v>4500000</v>
      </c>
      <c r="M113" s="32">
        <v>14400000</v>
      </c>
      <c r="N113" s="94"/>
      <c r="O113" s="33" t="s">
        <v>154</v>
      </c>
      <c r="P113" s="33" t="s">
        <v>207</v>
      </c>
      <c r="Q113" s="33" t="s">
        <v>154</v>
      </c>
      <c r="R113" s="70">
        <v>6</v>
      </c>
      <c r="S113" s="54"/>
    </row>
    <row r="114" spans="1:19" s="5" customFormat="1" ht="46.8" x14ac:dyDescent="0.3">
      <c r="A114" s="52" t="s">
        <v>110</v>
      </c>
      <c r="B114" s="68" t="s">
        <v>107</v>
      </c>
      <c r="C114" s="53">
        <v>45828</v>
      </c>
      <c r="D114" s="54" t="s">
        <v>180</v>
      </c>
      <c r="E114" s="54"/>
      <c r="F114" s="54">
        <v>17</v>
      </c>
      <c r="G114" s="55" t="s">
        <v>420</v>
      </c>
      <c r="H114" s="14">
        <v>9</v>
      </c>
      <c r="I114" s="38">
        <v>9140195</v>
      </c>
      <c r="J114" s="56">
        <v>1490000</v>
      </c>
      <c r="K114" s="57">
        <v>170000</v>
      </c>
      <c r="L114" s="58">
        <v>1490000</v>
      </c>
      <c r="M114" s="32">
        <v>3656000</v>
      </c>
      <c r="N114" s="94"/>
      <c r="O114" s="59" t="s">
        <v>154</v>
      </c>
      <c r="P114" s="59" t="s">
        <v>207</v>
      </c>
      <c r="Q114" s="33" t="s">
        <v>311</v>
      </c>
      <c r="R114" s="55">
        <v>6</v>
      </c>
      <c r="S114" s="54"/>
    </row>
    <row r="115" spans="1:19" s="5" customFormat="1" ht="46.8" x14ac:dyDescent="0.3">
      <c r="A115" s="52" t="s">
        <v>116</v>
      </c>
      <c r="B115" s="68" t="s">
        <v>113</v>
      </c>
      <c r="C115" s="53">
        <v>45825</v>
      </c>
      <c r="D115" s="54" t="s">
        <v>298</v>
      </c>
      <c r="E115" s="54" t="s">
        <v>243</v>
      </c>
      <c r="F115" s="54">
        <v>34</v>
      </c>
      <c r="G115" s="55" t="s">
        <v>373</v>
      </c>
      <c r="H115" s="14">
        <v>9</v>
      </c>
      <c r="I115" s="38">
        <v>4795647</v>
      </c>
      <c r="J115" s="56">
        <v>1918259</v>
      </c>
      <c r="K115" s="57">
        <v>300000</v>
      </c>
      <c r="L115" s="58">
        <v>2680000</v>
      </c>
      <c r="M115" s="32">
        <v>1918000</v>
      </c>
      <c r="N115" s="94"/>
      <c r="O115" s="33" t="s">
        <v>154</v>
      </c>
      <c r="P115" s="33" t="s">
        <v>154</v>
      </c>
      <c r="Q115" s="33" t="s">
        <v>408</v>
      </c>
      <c r="R115" s="54">
        <v>6</v>
      </c>
      <c r="S115" s="54"/>
    </row>
    <row r="116" spans="1:19" s="5" customFormat="1" ht="46.8" x14ac:dyDescent="0.3">
      <c r="A116" s="52" t="s">
        <v>107</v>
      </c>
      <c r="B116" s="68" t="s">
        <v>103</v>
      </c>
      <c r="C116" s="53">
        <v>45830</v>
      </c>
      <c r="D116" s="54" t="s">
        <v>246</v>
      </c>
      <c r="E116" s="54" t="s">
        <v>243</v>
      </c>
      <c r="F116" s="54">
        <v>38</v>
      </c>
      <c r="G116" s="55" t="s">
        <v>346</v>
      </c>
      <c r="H116" s="14">
        <v>7</v>
      </c>
      <c r="I116" s="38">
        <v>1212469</v>
      </c>
      <c r="J116" s="56">
        <v>484988</v>
      </c>
      <c r="K116" s="57">
        <v>300000</v>
      </c>
      <c r="L116" s="58">
        <v>2960000</v>
      </c>
      <c r="M116" s="32">
        <v>300000</v>
      </c>
      <c r="N116" s="94"/>
      <c r="O116" s="33">
        <v>3400</v>
      </c>
      <c r="P116" s="33">
        <v>300000</v>
      </c>
      <c r="Q116" s="33">
        <v>400</v>
      </c>
      <c r="R116" s="55">
        <v>6</v>
      </c>
      <c r="S116" s="54"/>
    </row>
    <row r="117" spans="1:19" s="5" customFormat="1" ht="46.8" x14ac:dyDescent="0.3">
      <c r="A117" s="52" t="s">
        <v>112</v>
      </c>
      <c r="B117" s="68" t="s">
        <v>109</v>
      </c>
      <c r="C117" s="73">
        <v>45813</v>
      </c>
      <c r="D117" s="54" t="s">
        <v>239</v>
      </c>
      <c r="E117" s="54" t="s">
        <v>243</v>
      </c>
      <c r="F117" s="54">
        <v>10</v>
      </c>
      <c r="G117" s="55" t="s">
        <v>374</v>
      </c>
      <c r="H117" s="14">
        <v>7</v>
      </c>
      <c r="I117" s="38">
        <v>2486000</v>
      </c>
      <c r="J117" s="56">
        <v>994400</v>
      </c>
      <c r="K117" s="57">
        <v>100000</v>
      </c>
      <c r="L117" s="58">
        <v>1000000</v>
      </c>
      <c r="M117" s="32">
        <v>994000</v>
      </c>
      <c r="N117" s="94"/>
      <c r="O117" s="33" t="s">
        <v>284</v>
      </c>
      <c r="P117" s="33">
        <v>650</v>
      </c>
      <c r="Q117" s="33" t="s">
        <v>154</v>
      </c>
      <c r="R117" s="55">
        <v>6</v>
      </c>
      <c r="S117" s="54"/>
    </row>
    <row r="118" spans="1:19" s="5" customFormat="1" ht="46.8" x14ac:dyDescent="0.3">
      <c r="A118" s="52" t="s">
        <v>114</v>
      </c>
      <c r="B118" s="68" t="s">
        <v>111</v>
      </c>
      <c r="C118" s="53">
        <v>45828</v>
      </c>
      <c r="D118" s="54" t="s">
        <v>161</v>
      </c>
      <c r="E118" s="54"/>
      <c r="F118" s="54">
        <v>108</v>
      </c>
      <c r="G118" s="55" t="s">
        <v>436</v>
      </c>
      <c r="H118" s="14">
        <v>7</v>
      </c>
      <c r="I118" s="38">
        <v>32000000</v>
      </c>
      <c r="J118" s="56">
        <v>7860000</v>
      </c>
      <c r="K118" s="57">
        <v>300000</v>
      </c>
      <c r="L118" s="58">
        <v>7860000</v>
      </c>
      <c r="M118" s="32">
        <v>7860000</v>
      </c>
      <c r="N118" s="94"/>
      <c r="O118" s="33">
        <v>1200</v>
      </c>
      <c r="P118" s="33" t="s">
        <v>154</v>
      </c>
      <c r="Q118" s="33" t="s">
        <v>407</v>
      </c>
      <c r="R118" s="54">
        <v>6</v>
      </c>
      <c r="S118" s="54"/>
    </row>
    <row r="119" spans="1:19" s="5" customFormat="1" ht="46.8" x14ac:dyDescent="0.3">
      <c r="A119" s="52" t="s">
        <v>117</v>
      </c>
      <c r="B119" s="68" t="s">
        <v>114</v>
      </c>
      <c r="C119" s="53">
        <v>45828</v>
      </c>
      <c r="D119" s="54" t="s">
        <v>271</v>
      </c>
      <c r="E119" s="54" t="s">
        <v>243</v>
      </c>
      <c r="F119" s="54">
        <v>10</v>
      </c>
      <c r="G119" s="55" t="s">
        <v>372</v>
      </c>
      <c r="H119" s="14">
        <v>5</v>
      </c>
      <c r="I119" s="38">
        <v>3110000</v>
      </c>
      <c r="J119" s="56">
        <v>1000000</v>
      </c>
      <c r="K119" s="57">
        <v>100000</v>
      </c>
      <c r="L119" s="58">
        <v>1000000</v>
      </c>
      <c r="M119" s="32">
        <v>1070000</v>
      </c>
      <c r="N119" s="94"/>
      <c r="O119" s="33" t="s">
        <v>154</v>
      </c>
      <c r="P119" s="33" t="s">
        <v>154</v>
      </c>
      <c r="Q119" s="33" t="s">
        <v>154</v>
      </c>
      <c r="R119" s="54">
        <v>6</v>
      </c>
      <c r="S119" s="54" t="s">
        <v>453</v>
      </c>
    </row>
    <row r="120" spans="1:19" s="5" customFormat="1" ht="31.2" x14ac:dyDescent="0.3">
      <c r="A120" s="52" t="s">
        <v>119</v>
      </c>
      <c r="B120" s="68" t="s">
        <v>116</v>
      </c>
      <c r="C120" s="53">
        <v>45808</v>
      </c>
      <c r="D120" s="54" t="s">
        <v>220</v>
      </c>
      <c r="E120" s="54"/>
      <c r="F120" s="54">
        <v>86</v>
      </c>
      <c r="G120" s="55" t="s">
        <v>370</v>
      </c>
      <c r="H120" s="14">
        <v>5</v>
      </c>
      <c r="I120" s="38">
        <v>15791180</v>
      </c>
      <c r="J120" s="56">
        <v>6316472</v>
      </c>
      <c r="K120" s="57">
        <v>300000</v>
      </c>
      <c r="L120" s="58">
        <v>6320000</v>
      </c>
      <c r="M120" s="32">
        <v>6316472</v>
      </c>
      <c r="N120" s="94"/>
      <c r="O120" s="33" t="s">
        <v>207</v>
      </c>
      <c r="P120" s="33">
        <v>3300</v>
      </c>
      <c r="Q120" s="33" t="s">
        <v>154</v>
      </c>
      <c r="R120" s="55">
        <v>6</v>
      </c>
      <c r="S120" s="54" t="s">
        <v>459</v>
      </c>
    </row>
    <row r="121" spans="1:19" s="12" customFormat="1" ht="46.8" x14ac:dyDescent="0.25">
      <c r="A121" s="52" t="s">
        <v>109</v>
      </c>
      <c r="B121" s="68" t="s">
        <v>106</v>
      </c>
      <c r="C121" s="53">
        <v>45828</v>
      </c>
      <c r="D121" s="54" t="s">
        <v>258</v>
      </c>
      <c r="E121" s="54"/>
      <c r="F121" s="54">
        <v>85</v>
      </c>
      <c r="G121" s="55" t="s">
        <v>464</v>
      </c>
      <c r="H121" s="14">
        <v>4</v>
      </c>
      <c r="I121" s="38">
        <v>6500000</v>
      </c>
      <c r="J121" s="56">
        <v>2600000</v>
      </c>
      <c r="K121" s="57">
        <v>300000</v>
      </c>
      <c r="L121" s="58">
        <v>6250000</v>
      </c>
      <c r="M121" s="32">
        <v>2600000</v>
      </c>
      <c r="N121" s="94"/>
      <c r="O121" s="59" t="s">
        <v>207</v>
      </c>
      <c r="P121" s="54" t="s">
        <v>154</v>
      </c>
      <c r="Q121" s="33" t="s">
        <v>313</v>
      </c>
      <c r="R121" s="55">
        <v>6</v>
      </c>
      <c r="S121" s="54"/>
    </row>
    <row r="122" spans="1:19" s="5" customFormat="1" ht="46.8" x14ac:dyDescent="0.3">
      <c r="A122" s="52" t="s">
        <v>139</v>
      </c>
      <c r="B122" s="68" t="s">
        <v>136</v>
      </c>
      <c r="C122" s="53">
        <v>45821</v>
      </c>
      <c r="D122" s="54" t="s">
        <v>293</v>
      </c>
      <c r="E122" s="83" t="s">
        <v>158</v>
      </c>
      <c r="F122" s="54">
        <v>89</v>
      </c>
      <c r="G122" s="55" t="s">
        <v>347</v>
      </c>
      <c r="H122" s="14">
        <v>40</v>
      </c>
      <c r="I122" s="38">
        <v>7907137</v>
      </c>
      <c r="J122" s="56">
        <v>3162855</v>
      </c>
      <c r="K122" s="57">
        <v>300000</v>
      </c>
      <c r="L122" s="58">
        <v>9400000</v>
      </c>
      <c r="M122" s="32">
        <v>5000000</v>
      </c>
      <c r="N122" s="94">
        <f t="shared" ref="N122:N127" si="6">IF(M122&lt;=J122,M122,J122)</f>
        <v>3162855</v>
      </c>
      <c r="O122" s="33" t="s">
        <v>154</v>
      </c>
      <c r="P122" s="33">
        <v>4000</v>
      </c>
      <c r="Q122" s="59" t="s">
        <v>207</v>
      </c>
      <c r="R122" s="55">
        <v>7</v>
      </c>
      <c r="S122" s="54" t="s">
        <v>332</v>
      </c>
    </row>
    <row r="123" spans="1:19" s="5" customFormat="1" ht="62.4" x14ac:dyDescent="0.3">
      <c r="A123" s="52" t="s">
        <v>133</v>
      </c>
      <c r="B123" s="68" t="s">
        <v>131</v>
      </c>
      <c r="C123" s="53">
        <v>45826</v>
      </c>
      <c r="D123" s="54" t="s">
        <v>276</v>
      </c>
      <c r="E123" s="54" t="s">
        <v>243</v>
      </c>
      <c r="F123" s="54">
        <v>40</v>
      </c>
      <c r="G123" s="55" t="s">
        <v>347</v>
      </c>
      <c r="H123" s="14">
        <v>29</v>
      </c>
      <c r="I123" s="38">
        <v>67917548</v>
      </c>
      <c r="J123" s="56">
        <v>3100000</v>
      </c>
      <c r="K123" s="57">
        <v>300000</v>
      </c>
      <c r="L123" s="58">
        <v>3100000</v>
      </c>
      <c r="M123" s="32">
        <v>4500000</v>
      </c>
      <c r="N123" s="94">
        <f t="shared" si="6"/>
        <v>3100000</v>
      </c>
      <c r="O123" s="59" t="s">
        <v>207</v>
      </c>
      <c r="P123" s="54" t="s">
        <v>154</v>
      </c>
      <c r="Q123" s="33" t="s">
        <v>314</v>
      </c>
      <c r="R123" s="55">
        <v>7</v>
      </c>
      <c r="S123" s="54" t="s">
        <v>472</v>
      </c>
    </row>
    <row r="124" spans="1:19" s="5" customFormat="1" ht="46.8" x14ac:dyDescent="0.3">
      <c r="A124" s="52" t="s">
        <v>138</v>
      </c>
      <c r="B124" s="68" t="s">
        <v>135</v>
      </c>
      <c r="C124" s="53">
        <v>45820</v>
      </c>
      <c r="D124" s="54" t="s">
        <v>178</v>
      </c>
      <c r="E124" s="54" t="s">
        <v>243</v>
      </c>
      <c r="F124" s="54">
        <v>25</v>
      </c>
      <c r="G124" s="55" t="s">
        <v>343</v>
      </c>
      <c r="H124" s="14">
        <v>20</v>
      </c>
      <c r="I124" s="38">
        <v>6000000</v>
      </c>
      <c r="J124" s="56">
        <v>2400000</v>
      </c>
      <c r="K124" s="57">
        <v>250000</v>
      </c>
      <c r="L124" s="58">
        <v>3000000</v>
      </c>
      <c r="M124" s="32">
        <v>2400000</v>
      </c>
      <c r="N124" s="94">
        <f t="shared" si="6"/>
        <v>2400000</v>
      </c>
      <c r="O124" s="54" t="s">
        <v>154</v>
      </c>
      <c r="P124" s="54" t="s">
        <v>154</v>
      </c>
      <c r="Q124" s="33" t="s">
        <v>154</v>
      </c>
      <c r="R124" s="55">
        <v>7</v>
      </c>
      <c r="S124" s="54"/>
    </row>
    <row r="125" spans="1:19" s="5" customFormat="1" ht="31.2" x14ac:dyDescent="0.3">
      <c r="A125" s="52" t="s">
        <v>125</v>
      </c>
      <c r="B125" s="68" t="s">
        <v>122</v>
      </c>
      <c r="C125" s="53">
        <v>45829</v>
      </c>
      <c r="D125" s="54" t="s">
        <v>225</v>
      </c>
      <c r="E125" s="83" t="s">
        <v>158</v>
      </c>
      <c r="F125" s="54">
        <v>19</v>
      </c>
      <c r="G125" s="55" t="s">
        <v>357</v>
      </c>
      <c r="H125" s="14">
        <v>15</v>
      </c>
      <c r="I125" s="38">
        <v>7499426</v>
      </c>
      <c r="J125" s="56">
        <v>2400000</v>
      </c>
      <c r="K125" s="57">
        <v>190000</v>
      </c>
      <c r="L125" s="58">
        <v>2400000</v>
      </c>
      <c r="M125" s="32">
        <v>2900000</v>
      </c>
      <c r="N125" s="94">
        <f t="shared" si="6"/>
        <v>2400000</v>
      </c>
      <c r="O125" s="59" t="s">
        <v>207</v>
      </c>
      <c r="P125" s="33" t="s">
        <v>154</v>
      </c>
      <c r="Q125" s="33" t="s">
        <v>154</v>
      </c>
      <c r="R125" s="55">
        <v>7</v>
      </c>
      <c r="S125" s="54"/>
    </row>
    <row r="126" spans="1:19" s="5" customFormat="1" ht="46.8" x14ac:dyDescent="0.3">
      <c r="A126" s="52" t="s">
        <v>134</v>
      </c>
      <c r="B126" s="68" t="s">
        <v>413</v>
      </c>
      <c r="C126" s="53">
        <v>45813</v>
      </c>
      <c r="D126" s="54" t="s">
        <v>174</v>
      </c>
      <c r="E126" s="54"/>
      <c r="F126" s="54">
        <v>39</v>
      </c>
      <c r="G126" s="55" t="s">
        <v>335</v>
      </c>
      <c r="H126" s="14">
        <v>15</v>
      </c>
      <c r="I126" s="38">
        <v>11660000</v>
      </c>
      <c r="J126" s="56">
        <v>3030000</v>
      </c>
      <c r="K126" s="57">
        <v>300000</v>
      </c>
      <c r="L126" s="58">
        <v>3030000</v>
      </c>
      <c r="M126" s="32">
        <v>4664000</v>
      </c>
      <c r="N126" s="94">
        <f t="shared" si="6"/>
        <v>3030000</v>
      </c>
      <c r="O126" s="54" t="s">
        <v>154</v>
      </c>
      <c r="P126" s="54" t="s">
        <v>154</v>
      </c>
      <c r="Q126" s="33" t="s">
        <v>154</v>
      </c>
      <c r="R126" s="55">
        <v>7</v>
      </c>
      <c r="S126" s="54"/>
    </row>
    <row r="127" spans="1:19" s="5" customFormat="1" ht="31.2" x14ac:dyDescent="0.3">
      <c r="A127" s="52" t="s">
        <v>136</v>
      </c>
      <c r="B127" s="68" t="s">
        <v>133</v>
      </c>
      <c r="C127" s="53">
        <v>45827</v>
      </c>
      <c r="D127" s="54" t="s">
        <v>252</v>
      </c>
      <c r="E127" s="83" t="s">
        <v>158</v>
      </c>
      <c r="F127" s="54">
        <v>51</v>
      </c>
      <c r="G127" s="55" t="s">
        <v>328</v>
      </c>
      <c r="H127" s="14">
        <v>15</v>
      </c>
      <c r="I127" s="38">
        <v>9230000</v>
      </c>
      <c r="J127" s="56">
        <v>3692000</v>
      </c>
      <c r="K127" s="57">
        <v>300000</v>
      </c>
      <c r="L127" s="58">
        <v>5600000</v>
      </c>
      <c r="M127" s="32">
        <v>4125000</v>
      </c>
      <c r="N127" s="94">
        <f t="shared" si="6"/>
        <v>3692000</v>
      </c>
      <c r="O127" s="59" t="s">
        <v>207</v>
      </c>
      <c r="P127" s="54" t="s">
        <v>154</v>
      </c>
      <c r="Q127" s="33" t="s">
        <v>154</v>
      </c>
      <c r="R127" s="55">
        <v>7</v>
      </c>
      <c r="S127" s="54"/>
    </row>
    <row r="128" spans="1:19" s="5" customFormat="1" ht="31.2" x14ac:dyDescent="0.3">
      <c r="A128" s="52" t="s">
        <v>135</v>
      </c>
      <c r="B128" s="68" t="s">
        <v>132</v>
      </c>
      <c r="C128" s="53">
        <v>45820</v>
      </c>
      <c r="D128" s="54" t="s">
        <v>215</v>
      </c>
      <c r="E128" s="54"/>
      <c r="F128" s="54">
        <v>22</v>
      </c>
      <c r="G128" s="55" t="s">
        <v>342</v>
      </c>
      <c r="H128" s="14">
        <v>14</v>
      </c>
      <c r="I128" s="38">
        <v>5840000</v>
      </c>
      <c r="J128" s="56">
        <v>1840000</v>
      </c>
      <c r="K128" s="57">
        <v>220000</v>
      </c>
      <c r="L128" s="58">
        <v>1840000</v>
      </c>
      <c r="M128" s="32">
        <v>2336000</v>
      </c>
      <c r="N128" s="94"/>
      <c r="O128" s="59" t="s">
        <v>207</v>
      </c>
      <c r="P128" s="54" t="s">
        <v>154</v>
      </c>
      <c r="Q128" s="33" t="s">
        <v>315</v>
      </c>
      <c r="R128" s="55">
        <v>7</v>
      </c>
      <c r="S128" s="54"/>
    </row>
    <row r="129" spans="1:19" s="5" customFormat="1" ht="31.2" x14ac:dyDescent="0.3">
      <c r="A129" s="52" t="s">
        <v>128</v>
      </c>
      <c r="B129" s="68" t="s">
        <v>125</v>
      </c>
      <c r="C129" s="53">
        <v>45805</v>
      </c>
      <c r="D129" s="54" t="s">
        <v>224</v>
      </c>
      <c r="E129" s="54" t="s">
        <v>243</v>
      </c>
      <c r="F129" s="54">
        <v>16</v>
      </c>
      <c r="G129" s="55" t="s">
        <v>321</v>
      </c>
      <c r="H129" s="14">
        <v>10</v>
      </c>
      <c r="I129" s="38">
        <v>4624161</v>
      </c>
      <c r="J129" s="56">
        <v>1420000</v>
      </c>
      <c r="K129" s="57">
        <v>160000</v>
      </c>
      <c r="L129" s="58">
        <v>1420000</v>
      </c>
      <c r="M129" s="32">
        <v>1420000</v>
      </c>
      <c r="N129" s="94"/>
      <c r="O129" s="59" t="s">
        <v>154</v>
      </c>
      <c r="P129" s="54" t="s">
        <v>154</v>
      </c>
      <c r="Q129" s="33" t="s">
        <v>154</v>
      </c>
      <c r="R129" s="55">
        <v>7</v>
      </c>
      <c r="S129" s="54"/>
    </row>
    <row r="130" spans="1:19" s="5" customFormat="1" ht="46.8" x14ac:dyDescent="0.3">
      <c r="A130" s="52" t="s">
        <v>130</v>
      </c>
      <c r="B130" s="68" t="s">
        <v>127</v>
      </c>
      <c r="C130" s="53">
        <v>45818</v>
      </c>
      <c r="D130" s="54" t="s">
        <v>345</v>
      </c>
      <c r="E130" s="54" t="s">
        <v>243</v>
      </c>
      <c r="F130" s="54">
        <v>13</v>
      </c>
      <c r="G130" s="55" t="s">
        <v>331</v>
      </c>
      <c r="H130" s="14">
        <v>10</v>
      </c>
      <c r="I130" s="38">
        <v>2858000</v>
      </c>
      <c r="J130" s="56">
        <v>1143200</v>
      </c>
      <c r="K130" s="57">
        <v>130000</v>
      </c>
      <c r="L130" s="58">
        <v>1210000</v>
      </c>
      <c r="M130" s="32">
        <v>1143000</v>
      </c>
      <c r="N130" s="94"/>
      <c r="O130" s="33" t="s">
        <v>154</v>
      </c>
      <c r="P130" s="33" t="s">
        <v>409</v>
      </c>
      <c r="Q130" s="33" t="s">
        <v>154</v>
      </c>
      <c r="R130" s="55">
        <v>7</v>
      </c>
      <c r="S130" s="54"/>
    </row>
    <row r="131" spans="1:19" s="5" customFormat="1" ht="46.8" x14ac:dyDescent="0.3">
      <c r="A131" s="52" t="s">
        <v>131</v>
      </c>
      <c r="B131" s="68" t="s">
        <v>128</v>
      </c>
      <c r="C131" s="53">
        <v>45826</v>
      </c>
      <c r="D131" s="54" t="s">
        <v>170</v>
      </c>
      <c r="E131" s="54" t="s">
        <v>243</v>
      </c>
      <c r="F131" s="54">
        <v>12</v>
      </c>
      <c r="G131" s="55" t="s">
        <v>368</v>
      </c>
      <c r="H131" s="14">
        <v>10</v>
      </c>
      <c r="I131" s="38">
        <v>996220</v>
      </c>
      <c r="J131" s="56">
        <v>398488</v>
      </c>
      <c r="K131" s="57">
        <v>120000</v>
      </c>
      <c r="L131" s="58">
        <v>1140000</v>
      </c>
      <c r="M131" s="32">
        <v>400000</v>
      </c>
      <c r="N131" s="94"/>
      <c r="O131" s="33" t="s">
        <v>154</v>
      </c>
      <c r="P131" s="33">
        <v>1100</v>
      </c>
      <c r="Q131" s="59" t="s">
        <v>207</v>
      </c>
      <c r="R131" s="55">
        <v>7</v>
      </c>
      <c r="S131" s="54" t="s">
        <v>447</v>
      </c>
    </row>
    <row r="132" spans="1:19" s="5" customFormat="1" ht="31.2" x14ac:dyDescent="0.3">
      <c r="A132" s="52" t="s">
        <v>413</v>
      </c>
      <c r="B132" s="68" t="s">
        <v>129</v>
      </c>
      <c r="C132" s="53">
        <v>45818</v>
      </c>
      <c r="D132" s="54" t="s">
        <v>344</v>
      </c>
      <c r="E132" s="54"/>
      <c r="F132" s="54">
        <v>12</v>
      </c>
      <c r="G132" s="55" t="s">
        <v>333</v>
      </c>
      <c r="H132" s="14">
        <v>10</v>
      </c>
      <c r="I132" s="38">
        <v>11359000</v>
      </c>
      <c r="J132" s="56">
        <v>1140000</v>
      </c>
      <c r="K132" s="57">
        <v>120000</v>
      </c>
      <c r="L132" s="58">
        <v>1140000</v>
      </c>
      <c r="M132" s="32">
        <v>4543000</v>
      </c>
      <c r="N132" s="94"/>
      <c r="O132" s="54" t="s">
        <v>154</v>
      </c>
      <c r="P132" s="54" t="s">
        <v>154</v>
      </c>
      <c r="Q132" s="59" t="s">
        <v>207</v>
      </c>
      <c r="R132" s="55">
        <v>7</v>
      </c>
      <c r="S132" s="54"/>
    </row>
    <row r="133" spans="1:19" s="5" customFormat="1" ht="31.2" x14ac:dyDescent="0.3">
      <c r="A133" s="52" t="s">
        <v>137</v>
      </c>
      <c r="B133" s="68" t="s">
        <v>134</v>
      </c>
      <c r="C133" s="53">
        <v>45828</v>
      </c>
      <c r="D133" s="54" t="s">
        <v>261</v>
      </c>
      <c r="E133" s="54" t="s">
        <v>243</v>
      </c>
      <c r="F133" s="54">
        <v>50</v>
      </c>
      <c r="G133" s="55" t="s">
        <v>425</v>
      </c>
      <c r="H133" s="14">
        <v>10</v>
      </c>
      <c r="I133" s="38">
        <v>7000000</v>
      </c>
      <c r="J133" s="56">
        <v>2800000</v>
      </c>
      <c r="K133" s="57">
        <v>300000</v>
      </c>
      <c r="L133" s="58">
        <v>3800000</v>
      </c>
      <c r="M133" s="32">
        <v>2800000</v>
      </c>
      <c r="N133" s="94"/>
      <c r="O133" s="59" t="s">
        <v>207</v>
      </c>
      <c r="P133" s="59">
        <v>800</v>
      </c>
      <c r="Q133" s="33" t="s">
        <v>154</v>
      </c>
      <c r="R133" s="55">
        <v>7</v>
      </c>
      <c r="S133" s="54" t="s">
        <v>466</v>
      </c>
    </row>
    <row r="134" spans="1:19" s="5" customFormat="1" ht="31.2" x14ac:dyDescent="0.3">
      <c r="A134" s="52" t="s">
        <v>143</v>
      </c>
      <c r="B134" s="68" t="s">
        <v>140</v>
      </c>
      <c r="C134" s="53">
        <v>45827</v>
      </c>
      <c r="D134" s="54" t="s">
        <v>367</v>
      </c>
      <c r="E134" s="54" t="s">
        <v>243</v>
      </c>
      <c r="F134" s="54">
        <v>22</v>
      </c>
      <c r="G134" s="55" t="s">
        <v>428</v>
      </c>
      <c r="H134" s="14">
        <v>10</v>
      </c>
      <c r="I134" s="38">
        <v>8659368</v>
      </c>
      <c r="J134" s="56">
        <v>1840000</v>
      </c>
      <c r="K134" s="57">
        <v>220000</v>
      </c>
      <c r="L134" s="58">
        <v>1840000</v>
      </c>
      <c r="M134" s="32">
        <v>3460000</v>
      </c>
      <c r="N134" s="94"/>
      <c r="O134" s="33" t="s">
        <v>154</v>
      </c>
      <c r="P134" s="33" t="s">
        <v>154</v>
      </c>
      <c r="Q134" s="33" t="s">
        <v>154</v>
      </c>
      <c r="R134" s="84">
        <v>7</v>
      </c>
      <c r="S134" s="54"/>
    </row>
    <row r="135" spans="1:19" s="5" customFormat="1" ht="31.2" x14ac:dyDescent="0.3">
      <c r="A135" s="52" t="s">
        <v>132</v>
      </c>
      <c r="B135" s="68" t="s">
        <v>130</v>
      </c>
      <c r="C135" s="73">
        <v>45825</v>
      </c>
      <c r="D135" s="54" t="s">
        <v>209</v>
      </c>
      <c r="E135" s="54"/>
      <c r="F135" s="54">
        <v>51</v>
      </c>
      <c r="G135" s="55" t="s">
        <v>323</v>
      </c>
      <c r="H135" s="14">
        <v>5</v>
      </c>
      <c r="I135" s="38">
        <v>2000000</v>
      </c>
      <c r="J135" s="56">
        <v>800000</v>
      </c>
      <c r="K135" s="57">
        <v>300000</v>
      </c>
      <c r="L135" s="58">
        <v>3870000</v>
      </c>
      <c r="M135" s="32">
        <v>800000</v>
      </c>
      <c r="N135" s="94"/>
      <c r="O135" s="59" t="s">
        <v>154</v>
      </c>
      <c r="P135" s="54" t="s">
        <v>154</v>
      </c>
      <c r="Q135" s="33" t="s">
        <v>154</v>
      </c>
      <c r="R135" s="84">
        <v>7</v>
      </c>
      <c r="S135" s="54" t="s">
        <v>459</v>
      </c>
    </row>
    <row r="136" spans="1:19" s="5" customFormat="1" ht="46.8" x14ac:dyDescent="0.3">
      <c r="A136" s="52" t="s">
        <v>141</v>
      </c>
      <c r="B136" s="68" t="s">
        <v>138</v>
      </c>
      <c r="C136" s="53">
        <v>45831</v>
      </c>
      <c r="D136" s="54" t="s">
        <v>468</v>
      </c>
      <c r="E136" s="54"/>
      <c r="F136" s="54">
        <v>132</v>
      </c>
      <c r="G136" s="55" t="s">
        <v>427</v>
      </c>
      <c r="H136" s="14">
        <v>5</v>
      </c>
      <c r="I136" s="38">
        <v>8130750</v>
      </c>
      <c r="J136" s="56">
        <v>3252300</v>
      </c>
      <c r="K136" s="57">
        <v>300000</v>
      </c>
      <c r="L136" s="58">
        <v>9540000</v>
      </c>
      <c r="M136" s="32">
        <v>3252300</v>
      </c>
      <c r="N136" s="94"/>
      <c r="O136" s="33" t="s">
        <v>154</v>
      </c>
      <c r="P136" s="33" t="s">
        <v>154</v>
      </c>
      <c r="Q136" s="33" t="s">
        <v>154</v>
      </c>
      <c r="R136" s="84">
        <v>7</v>
      </c>
      <c r="S136" s="54"/>
    </row>
    <row r="137" spans="1:19" s="5" customFormat="1" ht="31.2" x14ac:dyDescent="0.3">
      <c r="A137" s="52" t="s">
        <v>142</v>
      </c>
      <c r="B137" s="68" t="s">
        <v>139</v>
      </c>
      <c r="C137" s="73">
        <v>45825</v>
      </c>
      <c r="D137" s="54" t="s">
        <v>212</v>
      </c>
      <c r="E137" s="54"/>
      <c r="F137" s="54">
        <v>28</v>
      </c>
      <c r="G137" s="55" t="s">
        <v>323</v>
      </c>
      <c r="H137" s="14">
        <v>5</v>
      </c>
      <c r="I137" s="38">
        <v>6615060</v>
      </c>
      <c r="J137" s="56">
        <v>2260000</v>
      </c>
      <c r="K137" s="57">
        <v>280000</v>
      </c>
      <c r="L137" s="58">
        <v>2260000</v>
      </c>
      <c r="M137" s="32">
        <v>2646000</v>
      </c>
      <c r="N137" s="94"/>
      <c r="O137" s="33" t="s">
        <v>154</v>
      </c>
      <c r="P137" s="33" t="s">
        <v>154</v>
      </c>
      <c r="Q137" s="33" t="s">
        <v>154</v>
      </c>
      <c r="R137" s="84">
        <v>7</v>
      </c>
      <c r="S137" s="54"/>
    </row>
    <row r="138" spans="1:19" s="5" customFormat="1" ht="46.8" x14ac:dyDescent="0.3">
      <c r="A138" s="52" t="s">
        <v>144</v>
      </c>
      <c r="B138" s="68" t="s">
        <v>141</v>
      </c>
      <c r="C138" s="73">
        <v>45828</v>
      </c>
      <c r="D138" s="54" t="s">
        <v>264</v>
      </c>
      <c r="E138" s="54"/>
      <c r="F138" s="54">
        <v>40</v>
      </c>
      <c r="G138" s="55" t="s">
        <v>429</v>
      </c>
      <c r="H138" s="14">
        <v>5</v>
      </c>
      <c r="I138" s="38">
        <v>7421069</v>
      </c>
      <c r="J138" s="56">
        <v>2968428</v>
      </c>
      <c r="K138" s="57">
        <v>300000</v>
      </c>
      <c r="L138" s="58">
        <v>3100000</v>
      </c>
      <c r="M138" s="32">
        <v>3000000</v>
      </c>
      <c r="N138" s="94"/>
      <c r="O138" s="33" t="s">
        <v>207</v>
      </c>
      <c r="P138" s="33" t="s">
        <v>154</v>
      </c>
      <c r="Q138" s="33" t="s">
        <v>154</v>
      </c>
      <c r="R138" s="84">
        <v>7</v>
      </c>
      <c r="S138" s="54" t="s">
        <v>453</v>
      </c>
    </row>
    <row r="139" spans="1:19" s="5" customFormat="1" ht="31.2" x14ac:dyDescent="0.3">
      <c r="A139" s="52" t="s">
        <v>145</v>
      </c>
      <c r="B139" s="68" t="s">
        <v>142</v>
      </c>
      <c r="C139" s="73">
        <v>45813</v>
      </c>
      <c r="D139" s="54" t="s">
        <v>299</v>
      </c>
      <c r="E139" s="54"/>
      <c r="F139" s="54">
        <v>19</v>
      </c>
      <c r="G139" s="55" t="s">
        <v>359</v>
      </c>
      <c r="H139" s="14">
        <v>5</v>
      </c>
      <c r="I139" s="38">
        <v>6700300</v>
      </c>
      <c r="J139" s="56">
        <v>1630000</v>
      </c>
      <c r="K139" s="57">
        <v>190000</v>
      </c>
      <c r="L139" s="58">
        <v>1630000</v>
      </c>
      <c r="M139" s="32">
        <v>2681000</v>
      </c>
      <c r="N139" s="98"/>
      <c r="O139" s="82" t="s">
        <v>154</v>
      </c>
      <c r="P139" s="82" t="s">
        <v>154</v>
      </c>
      <c r="Q139" s="33" t="s">
        <v>207</v>
      </c>
      <c r="R139" s="84">
        <v>7</v>
      </c>
      <c r="S139" s="54"/>
    </row>
    <row r="140" spans="1:19" s="5" customFormat="1" ht="31.2" x14ac:dyDescent="0.3">
      <c r="A140" s="52" t="s">
        <v>146</v>
      </c>
      <c r="B140" s="68" t="s">
        <v>143</v>
      </c>
      <c r="C140" s="73">
        <v>45803</v>
      </c>
      <c r="D140" s="54" t="s">
        <v>194</v>
      </c>
      <c r="E140" s="54"/>
      <c r="F140" s="54">
        <v>17</v>
      </c>
      <c r="G140" s="55" t="s">
        <v>319</v>
      </c>
      <c r="H140" s="14">
        <v>5</v>
      </c>
      <c r="I140" s="38">
        <v>6121744</v>
      </c>
      <c r="J140" s="56">
        <v>1490000</v>
      </c>
      <c r="K140" s="57">
        <v>170000</v>
      </c>
      <c r="L140" s="58">
        <v>1490000</v>
      </c>
      <c r="M140" s="32">
        <v>2448697</v>
      </c>
      <c r="N140" s="98"/>
      <c r="O140" s="82" t="s">
        <v>154</v>
      </c>
      <c r="P140" s="82" t="s">
        <v>154</v>
      </c>
      <c r="Q140" s="33" t="s">
        <v>154</v>
      </c>
      <c r="R140" s="85">
        <v>7</v>
      </c>
      <c r="S140" s="54"/>
    </row>
    <row r="141" spans="1:19" s="5" customFormat="1" ht="46.8" x14ac:dyDescent="0.3">
      <c r="A141" s="52" t="s">
        <v>127</v>
      </c>
      <c r="B141" s="68" t="s">
        <v>124</v>
      </c>
      <c r="C141" s="73">
        <v>45826</v>
      </c>
      <c r="D141" s="54" t="s">
        <v>164</v>
      </c>
      <c r="E141" s="54" t="s">
        <v>243</v>
      </c>
      <c r="F141" s="54">
        <v>19</v>
      </c>
      <c r="G141" s="55" t="s">
        <v>424</v>
      </c>
      <c r="H141" s="14">
        <v>4</v>
      </c>
      <c r="I141" s="38">
        <v>1278738</v>
      </c>
      <c r="J141" s="56">
        <v>511495</v>
      </c>
      <c r="K141" s="57">
        <v>190000</v>
      </c>
      <c r="L141" s="58">
        <v>1630000</v>
      </c>
      <c r="M141" s="32">
        <v>511000</v>
      </c>
      <c r="N141" s="94"/>
      <c r="O141" s="33" t="s">
        <v>154</v>
      </c>
      <c r="P141" s="33" t="s">
        <v>154</v>
      </c>
      <c r="Q141" s="33" t="s">
        <v>310</v>
      </c>
      <c r="R141" s="84">
        <v>7</v>
      </c>
      <c r="S141" s="54"/>
    </row>
    <row r="142" spans="1:19" s="5" customFormat="1" ht="46.8" x14ac:dyDescent="0.3">
      <c r="A142" s="52" t="s">
        <v>140</v>
      </c>
      <c r="B142" s="68" t="s">
        <v>137</v>
      </c>
      <c r="C142" s="73">
        <v>45813</v>
      </c>
      <c r="D142" s="54" t="s">
        <v>247</v>
      </c>
      <c r="E142" s="54"/>
      <c r="F142" s="54">
        <v>33</v>
      </c>
      <c r="G142" s="55" t="s">
        <v>426</v>
      </c>
      <c r="H142" s="14">
        <v>4</v>
      </c>
      <c r="I142" s="38">
        <v>2654000</v>
      </c>
      <c r="J142" s="56">
        <v>1061600</v>
      </c>
      <c r="K142" s="57">
        <v>300000</v>
      </c>
      <c r="L142" s="58">
        <v>2610000</v>
      </c>
      <c r="M142" s="32">
        <v>1062000</v>
      </c>
      <c r="N142" s="94"/>
      <c r="O142" s="59" t="s">
        <v>207</v>
      </c>
      <c r="P142" s="33" t="s">
        <v>154</v>
      </c>
      <c r="Q142" s="33">
        <v>500</v>
      </c>
      <c r="R142" s="84">
        <v>7</v>
      </c>
      <c r="S142" s="54"/>
    </row>
    <row r="143" spans="1:19" s="5" customFormat="1" ht="46.8" x14ac:dyDescent="0.3">
      <c r="A143" s="52" t="s">
        <v>126</v>
      </c>
      <c r="B143" s="68" t="s">
        <v>123</v>
      </c>
      <c r="C143" s="53">
        <v>45828</v>
      </c>
      <c r="D143" s="55" t="s">
        <v>229</v>
      </c>
      <c r="E143" s="54"/>
      <c r="F143" s="55">
        <v>35</v>
      </c>
      <c r="G143" s="55" t="s">
        <v>423</v>
      </c>
      <c r="H143" s="14">
        <v>2</v>
      </c>
      <c r="I143" s="37">
        <v>1368774</v>
      </c>
      <c r="J143" s="56">
        <v>547510</v>
      </c>
      <c r="K143" s="57">
        <v>300000</v>
      </c>
      <c r="L143" s="58">
        <v>2750000</v>
      </c>
      <c r="M143" s="32">
        <v>547000</v>
      </c>
      <c r="N143" s="94"/>
      <c r="O143" s="33">
        <v>600</v>
      </c>
      <c r="P143" s="59" t="s">
        <v>207</v>
      </c>
      <c r="Q143" s="33">
        <v>730</v>
      </c>
      <c r="R143" s="84">
        <v>7</v>
      </c>
      <c r="S143" s="54"/>
    </row>
    <row r="144" spans="1:19" s="5" customFormat="1" ht="46.8" x14ac:dyDescent="0.3">
      <c r="A144" s="52" t="s">
        <v>129</v>
      </c>
      <c r="B144" s="68" t="s">
        <v>126</v>
      </c>
      <c r="C144" s="73">
        <v>45810</v>
      </c>
      <c r="D144" s="86" t="s">
        <v>237</v>
      </c>
      <c r="E144" s="86" t="s">
        <v>243</v>
      </c>
      <c r="F144" s="86">
        <v>28</v>
      </c>
      <c r="G144" s="55" t="s">
        <v>330</v>
      </c>
      <c r="H144" s="14">
        <v>2</v>
      </c>
      <c r="I144" s="41">
        <v>2765000</v>
      </c>
      <c r="J144" s="56">
        <v>1106000</v>
      </c>
      <c r="K144" s="57">
        <v>280000</v>
      </c>
      <c r="L144" s="58">
        <v>2260000</v>
      </c>
      <c r="M144" s="43">
        <v>1106000</v>
      </c>
      <c r="N144" s="98"/>
      <c r="O144" s="82">
        <v>1500</v>
      </c>
      <c r="P144" s="86" t="s">
        <v>154</v>
      </c>
      <c r="Q144" s="33" t="s">
        <v>307</v>
      </c>
      <c r="R144" s="55">
        <v>7</v>
      </c>
      <c r="S144" s="86"/>
    </row>
    <row r="145" spans="1:19" s="5" customFormat="1" ht="31.2" x14ac:dyDescent="0.3">
      <c r="A145" s="52" t="s">
        <v>152</v>
      </c>
      <c r="B145" s="68" t="s">
        <v>149</v>
      </c>
      <c r="C145" s="87">
        <v>45828</v>
      </c>
      <c r="D145" s="54" t="s">
        <v>184</v>
      </c>
      <c r="E145" s="54"/>
      <c r="F145" s="54">
        <v>40</v>
      </c>
      <c r="G145" s="55" t="s">
        <v>434</v>
      </c>
      <c r="H145" s="14">
        <v>15</v>
      </c>
      <c r="I145" s="38">
        <v>48590000</v>
      </c>
      <c r="J145" s="56">
        <v>3100000</v>
      </c>
      <c r="K145" s="57">
        <v>300000</v>
      </c>
      <c r="L145" s="58">
        <v>3100000</v>
      </c>
      <c r="M145" s="32">
        <v>3300000</v>
      </c>
      <c r="N145" s="94">
        <f t="shared" ref="N145:N149" si="7">IF(M145&lt;=J145,M145,J145)</f>
        <v>3100000</v>
      </c>
      <c r="O145" s="33" t="s">
        <v>154</v>
      </c>
      <c r="P145" s="33" t="s">
        <v>154</v>
      </c>
      <c r="Q145" s="33" t="s">
        <v>154</v>
      </c>
      <c r="R145" s="55">
        <v>8</v>
      </c>
      <c r="S145" s="54"/>
    </row>
    <row r="146" spans="1:19" s="5" customFormat="1" ht="31.2" x14ac:dyDescent="0.3">
      <c r="A146" s="52" t="s">
        <v>147</v>
      </c>
      <c r="B146" s="68" t="s">
        <v>144</v>
      </c>
      <c r="C146" s="87">
        <v>45831</v>
      </c>
      <c r="D146" s="54" t="s">
        <v>265</v>
      </c>
      <c r="E146" s="54" t="s">
        <v>243</v>
      </c>
      <c r="F146" s="54">
        <v>34</v>
      </c>
      <c r="G146" s="55" t="s">
        <v>431</v>
      </c>
      <c r="H146" s="14">
        <v>10</v>
      </c>
      <c r="I146" s="38">
        <v>6784000</v>
      </c>
      <c r="J146" s="56">
        <v>2680000</v>
      </c>
      <c r="K146" s="57">
        <v>300000</v>
      </c>
      <c r="L146" s="58">
        <v>2680000</v>
      </c>
      <c r="M146" s="43">
        <v>2444000</v>
      </c>
      <c r="N146" s="94">
        <f t="shared" si="7"/>
        <v>2444000</v>
      </c>
      <c r="O146" s="33">
        <v>1500</v>
      </c>
      <c r="P146" s="54" t="s">
        <v>154</v>
      </c>
      <c r="Q146" s="33" t="s">
        <v>154</v>
      </c>
      <c r="R146" s="55">
        <v>8</v>
      </c>
      <c r="S146" s="54" t="s">
        <v>471</v>
      </c>
    </row>
    <row r="147" spans="1:19" s="5" customFormat="1" ht="31.2" x14ac:dyDescent="0.3">
      <c r="A147" s="52" t="s">
        <v>153</v>
      </c>
      <c r="B147" s="68" t="s">
        <v>150</v>
      </c>
      <c r="C147" s="73">
        <v>45831</v>
      </c>
      <c r="D147" s="54" t="s">
        <v>195</v>
      </c>
      <c r="E147" s="54"/>
      <c r="F147" s="54">
        <v>36</v>
      </c>
      <c r="G147" s="55" t="s">
        <v>435</v>
      </c>
      <c r="H147" s="14">
        <v>10</v>
      </c>
      <c r="I147" s="38">
        <v>23868000</v>
      </c>
      <c r="J147" s="56">
        <v>2820000</v>
      </c>
      <c r="K147" s="57">
        <v>300000</v>
      </c>
      <c r="L147" s="58">
        <v>2820000</v>
      </c>
      <c r="M147" s="32">
        <v>9547000</v>
      </c>
      <c r="N147" s="94">
        <f t="shared" si="7"/>
        <v>2820000</v>
      </c>
      <c r="O147" s="33" t="s">
        <v>154</v>
      </c>
      <c r="P147" s="33">
        <v>1200</v>
      </c>
      <c r="Q147" s="33" t="s">
        <v>154</v>
      </c>
      <c r="R147" s="55">
        <v>8</v>
      </c>
      <c r="S147" s="54"/>
    </row>
    <row r="148" spans="1:19" s="5" customFormat="1" ht="46.8" x14ac:dyDescent="0.3">
      <c r="A148" s="52" t="s">
        <v>151</v>
      </c>
      <c r="B148" s="68" t="s">
        <v>148</v>
      </c>
      <c r="C148" s="53">
        <v>45828</v>
      </c>
      <c r="D148" s="54" t="s">
        <v>254</v>
      </c>
      <c r="E148" s="54"/>
      <c r="F148" s="54">
        <v>42</v>
      </c>
      <c r="G148" s="55" t="s">
        <v>438</v>
      </c>
      <c r="H148" s="14">
        <v>9</v>
      </c>
      <c r="I148" s="38">
        <v>1290000</v>
      </c>
      <c r="J148" s="56">
        <v>516000</v>
      </c>
      <c r="K148" s="57">
        <v>300000</v>
      </c>
      <c r="L148" s="58">
        <v>3240000</v>
      </c>
      <c r="M148" s="32">
        <v>1290000</v>
      </c>
      <c r="N148" s="94">
        <f t="shared" si="7"/>
        <v>516000</v>
      </c>
      <c r="O148" s="59" t="s">
        <v>207</v>
      </c>
      <c r="P148" s="33" t="s">
        <v>154</v>
      </c>
      <c r="Q148" s="33" t="s">
        <v>312</v>
      </c>
      <c r="R148" s="84">
        <v>8</v>
      </c>
      <c r="S148" s="54"/>
    </row>
    <row r="149" spans="1:19" s="5" customFormat="1" ht="31.2" x14ac:dyDescent="0.3">
      <c r="A149" s="52" t="s">
        <v>150</v>
      </c>
      <c r="B149" s="68" t="s">
        <v>147</v>
      </c>
      <c r="C149" s="73">
        <v>45827</v>
      </c>
      <c r="D149" s="54" t="s">
        <v>253</v>
      </c>
      <c r="E149" s="54"/>
      <c r="F149" s="54">
        <v>108</v>
      </c>
      <c r="G149" s="55" t="s">
        <v>437</v>
      </c>
      <c r="H149" s="14">
        <v>7</v>
      </c>
      <c r="I149" s="38">
        <v>8070000</v>
      </c>
      <c r="J149" s="56">
        <v>3228000</v>
      </c>
      <c r="K149" s="57">
        <v>300000</v>
      </c>
      <c r="L149" s="58">
        <v>7860000</v>
      </c>
      <c r="M149" s="32">
        <v>8070000</v>
      </c>
      <c r="N149" s="94">
        <f t="shared" si="7"/>
        <v>3228000</v>
      </c>
      <c r="O149" s="59">
        <v>1000</v>
      </c>
      <c r="P149" s="59">
        <v>1500</v>
      </c>
      <c r="Q149" s="33" t="s">
        <v>317</v>
      </c>
      <c r="R149" s="84">
        <v>8</v>
      </c>
      <c r="S149" s="54"/>
    </row>
    <row r="150" spans="1:19" s="5" customFormat="1" ht="31.2" x14ac:dyDescent="0.3">
      <c r="A150" s="52" t="s">
        <v>149</v>
      </c>
      <c r="B150" s="68" t="s">
        <v>146</v>
      </c>
      <c r="C150" s="53">
        <v>45828</v>
      </c>
      <c r="D150" s="54" t="s">
        <v>183</v>
      </c>
      <c r="E150" s="54"/>
      <c r="F150" s="54">
        <v>37</v>
      </c>
      <c r="G150" s="55" t="s">
        <v>433</v>
      </c>
      <c r="H150" s="14">
        <v>5</v>
      </c>
      <c r="I150" s="38">
        <v>9174074</v>
      </c>
      <c r="J150" s="56">
        <v>2890000</v>
      </c>
      <c r="K150" s="57">
        <v>300000</v>
      </c>
      <c r="L150" s="58">
        <v>2890000</v>
      </c>
      <c r="M150" s="32">
        <v>3669000</v>
      </c>
      <c r="N150" s="94"/>
      <c r="O150" s="33" t="s">
        <v>154</v>
      </c>
      <c r="P150" s="33" t="s">
        <v>154</v>
      </c>
      <c r="Q150" s="33" t="s">
        <v>154</v>
      </c>
      <c r="R150" s="84">
        <v>8</v>
      </c>
      <c r="S150" s="54"/>
    </row>
    <row r="151" spans="1:19" s="5" customFormat="1" ht="62.4" x14ac:dyDescent="0.3">
      <c r="A151" s="52" t="s">
        <v>148</v>
      </c>
      <c r="B151" s="68" t="s">
        <v>145</v>
      </c>
      <c r="C151" s="53">
        <v>45828</v>
      </c>
      <c r="D151" s="54" t="s">
        <v>269</v>
      </c>
      <c r="E151" s="54"/>
      <c r="F151" s="54">
        <v>52</v>
      </c>
      <c r="G151" s="55" t="s">
        <v>432</v>
      </c>
      <c r="H151" s="14">
        <v>4</v>
      </c>
      <c r="I151" s="38">
        <v>7499947</v>
      </c>
      <c r="J151" s="56">
        <v>2999979</v>
      </c>
      <c r="K151" s="57">
        <v>300000</v>
      </c>
      <c r="L151" s="58">
        <v>3940000</v>
      </c>
      <c r="M151" s="32">
        <v>2999947</v>
      </c>
      <c r="N151" s="94"/>
      <c r="O151" s="59" t="s">
        <v>207</v>
      </c>
      <c r="P151" s="59" t="s">
        <v>207</v>
      </c>
      <c r="Q151" s="33" t="s">
        <v>307</v>
      </c>
      <c r="R151" s="55">
        <v>8</v>
      </c>
      <c r="S151" s="54"/>
    </row>
    <row r="152" spans="1:19" ht="46.8" x14ac:dyDescent="0.3">
      <c r="A152" s="52" t="s">
        <v>498</v>
      </c>
      <c r="B152" s="68" t="s">
        <v>151</v>
      </c>
      <c r="C152" s="87">
        <v>45813</v>
      </c>
      <c r="D152" s="55" t="s">
        <v>477</v>
      </c>
      <c r="E152" s="54"/>
      <c r="F152" s="54">
        <v>744</v>
      </c>
      <c r="G152" s="55" t="s">
        <v>476</v>
      </c>
      <c r="H152" s="14">
        <v>30</v>
      </c>
      <c r="I152" s="38">
        <v>25557000</v>
      </c>
      <c r="J152" s="56">
        <v>10222800</v>
      </c>
      <c r="K152" s="88">
        <v>300000</v>
      </c>
      <c r="L152" s="57">
        <v>52380000</v>
      </c>
      <c r="M152" s="32">
        <v>10222000</v>
      </c>
      <c r="N152" s="99"/>
      <c r="O152" s="54" t="s">
        <v>154</v>
      </c>
      <c r="P152" s="54" t="s">
        <v>154</v>
      </c>
      <c r="Q152" s="33" t="s">
        <v>154</v>
      </c>
      <c r="R152" s="55">
        <v>9</v>
      </c>
      <c r="S152" s="54" t="s">
        <v>332</v>
      </c>
    </row>
    <row r="153" spans="1:19" ht="62.4" x14ac:dyDescent="0.3">
      <c r="A153" s="52" t="s">
        <v>500</v>
      </c>
      <c r="B153" s="68" t="s">
        <v>153</v>
      </c>
      <c r="C153" s="87">
        <v>45825</v>
      </c>
      <c r="D153" s="55" t="s">
        <v>497</v>
      </c>
      <c r="E153" s="54"/>
      <c r="F153" s="54">
        <v>96</v>
      </c>
      <c r="G153" s="55" t="s">
        <v>496</v>
      </c>
      <c r="H153" s="14">
        <v>30</v>
      </c>
      <c r="I153" s="38">
        <v>6072077</v>
      </c>
      <c r="J153" s="56">
        <v>2428831</v>
      </c>
      <c r="K153" s="57">
        <v>300000</v>
      </c>
      <c r="L153" s="58">
        <v>7020000</v>
      </c>
      <c r="M153" s="32">
        <v>2428000</v>
      </c>
      <c r="N153" s="94">
        <f t="shared" ref="N153:N158" si="8">IF(M153&lt;=J153,M153,J153)</f>
        <v>2428000</v>
      </c>
      <c r="O153" s="59" t="s">
        <v>154</v>
      </c>
      <c r="P153" s="54" t="s">
        <v>154</v>
      </c>
      <c r="Q153" s="33" t="s">
        <v>154</v>
      </c>
      <c r="R153" s="55">
        <v>9</v>
      </c>
      <c r="S153" s="54" t="s">
        <v>495</v>
      </c>
    </row>
    <row r="154" spans="1:19" s="5" customFormat="1" ht="46.8" x14ac:dyDescent="0.3">
      <c r="A154" s="52" t="s">
        <v>502</v>
      </c>
      <c r="B154" s="68" t="s">
        <v>499</v>
      </c>
      <c r="C154" s="53">
        <v>45827</v>
      </c>
      <c r="D154" s="55" t="s">
        <v>493</v>
      </c>
      <c r="E154" s="54"/>
      <c r="F154" s="54">
        <v>180</v>
      </c>
      <c r="G154" s="55" t="s">
        <v>492</v>
      </c>
      <c r="H154" s="14">
        <v>10</v>
      </c>
      <c r="I154" s="38">
        <v>5588000</v>
      </c>
      <c r="J154" s="56">
        <v>2235200</v>
      </c>
      <c r="K154" s="57">
        <v>300000</v>
      </c>
      <c r="L154" s="58">
        <v>12900000</v>
      </c>
      <c r="M154" s="32">
        <v>2235000</v>
      </c>
      <c r="N154" s="94">
        <f t="shared" si="8"/>
        <v>2235000</v>
      </c>
      <c r="O154" s="33" t="s">
        <v>154</v>
      </c>
      <c r="P154" s="33">
        <v>1500</v>
      </c>
      <c r="Q154" s="59" t="s">
        <v>207</v>
      </c>
      <c r="R154" s="55">
        <v>9</v>
      </c>
      <c r="S154" s="54"/>
    </row>
    <row r="155" spans="1:19" s="5" customFormat="1" ht="46.8" x14ac:dyDescent="0.3">
      <c r="A155" s="52" t="s">
        <v>511</v>
      </c>
      <c r="B155" s="68" t="s">
        <v>508</v>
      </c>
      <c r="C155" s="53">
        <v>45830</v>
      </c>
      <c r="D155" s="55" t="s">
        <v>480</v>
      </c>
      <c r="E155" s="54"/>
      <c r="F155" s="54">
        <v>75</v>
      </c>
      <c r="G155" s="55" t="s">
        <v>479</v>
      </c>
      <c r="H155" s="14">
        <v>10</v>
      </c>
      <c r="I155" s="38">
        <v>54426537</v>
      </c>
      <c r="J155" s="56">
        <v>5550000</v>
      </c>
      <c r="K155" s="57">
        <v>300000</v>
      </c>
      <c r="L155" s="58">
        <v>5550000</v>
      </c>
      <c r="M155" s="32">
        <v>5550000</v>
      </c>
      <c r="N155" s="94">
        <f t="shared" si="8"/>
        <v>5550000</v>
      </c>
      <c r="O155" s="33" t="s">
        <v>154</v>
      </c>
      <c r="P155" s="33" t="s">
        <v>154</v>
      </c>
      <c r="Q155" s="33" t="s">
        <v>154</v>
      </c>
      <c r="R155" s="55">
        <v>9</v>
      </c>
      <c r="S155" s="54"/>
    </row>
    <row r="156" spans="1:19" s="5" customFormat="1" ht="31.2" x14ac:dyDescent="0.3">
      <c r="A156" s="52" t="s">
        <v>501</v>
      </c>
      <c r="B156" s="68" t="s">
        <v>498</v>
      </c>
      <c r="C156" s="73">
        <v>45830</v>
      </c>
      <c r="D156" s="55" t="s">
        <v>494</v>
      </c>
      <c r="E156" s="54"/>
      <c r="F156" s="54">
        <v>57</v>
      </c>
      <c r="G156" s="55" t="s">
        <v>321</v>
      </c>
      <c r="H156" s="14">
        <v>9</v>
      </c>
      <c r="I156" s="38">
        <v>19036280</v>
      </c>
      <c r="J156" s="56">
        <v>4290000</v>
      </c>
      <c r="K156" s="57">
        <v>300000</v>
      </c>
      <c r="L156" s="58">
        <v>4290000</v>
      </c>
      <c r="M156" s="32">
        <v>4290000</v>
      </c>
      <c r="N156" s="94">
        <f t="shared" si="8"/>
        <v>4290000</v>
      </c>
      <c r="O156" s="54" t="s">
        <v>154</v>
      </c>
      <c r="P156" s="54" t="s">
        <v>154</v>
      </c>
      <c r="Q156" s="33" t="s">
        <v>316</v>
      </c>
      <c r="R156" s="85">
        <v>9</v>
      </c>
      <c r="S156" s="32"/>
    </row>
    <row r="157" spans="1:19" s="5" customFormat="1" ht="46.8" x14ac:dyDescent="0.3">
      <c r="A157" s="52" t="s">
        <v>499</v>
      </c>
      <c r="B157" s="68" t="s">
        <v>152</v>
      </c>
      <c r="C157" s="73">
        <v>45819</v>
      </c>
      <c r="D157" s="55" t="s">
        <v>475</v>
      </c>
      <c r="E157" s="54"/>
      <c r="F157" s="54">
        <v>19</v>
      </c>
      <c r="G157" s="55" t="s">
        <v>474</v>
      </c>
      <c r="H157" s="14">
        <v>5</v>
      </c>
      <c r="I157" s="38">
        <v>3225346</v>
      </c>
      <c r="J157" s="56">
        <v>1290138</v>
      </c>
      <c r="K157" s="88">
        <v>190000</v>
      </c>
      <c r="L157" s="57">
        <v>1630000</v>
      </c>
      <c r="M157" s="32">
        <v>1290000</v>
      </c>
      <c r="N157" s="94">
        <f t="shared" si="8"/>
        <v>1290000</v>
      </c>
      <c r="O157" s="33">
        <v>400</v>
      </c>
      <c r="P157" s="89" t="s">
        <v>154</v>
      </c>
      <c r="Q157" s="33" t="s">
        <v>154</v>
      </c>
      <c r="R157" s="85">
        <v>9</v>
      </c>
      <c r="S157" s="32"/>
    </row>
    <row r="158" spans="1:19" s="5" customFormat="1" ht="31.2" x14ac:dyDescent="0.3">
      <c r="A158" s="52" t="s">
        <v>503</v>
      </c>
      <c r="B158" s="68" t="s">
        <v>500</v>
      </c>
      <c r="C158" s="53">
        <v>45831</v>
      </c>
      <c r="D158" s="55" t="s">
        <v>491</v>
      </c>
      <c r="E158" s="54"/>
      <c r="F158" s="54">
        <v>100</v>
      </c>
      <c r="G158" s="55" t="s">
        <v>490</v>
      </c>
      <c r="H158" s="14">
        <v>5</v>
      </c>
      <c r="I158" s="38">
        <v>3741166</v>
      </c>
      <c r="J158" s="56">
        <v>1496466</v>
      </c>
      <c r="K158" s="57">
        <v>300000</v>
      </c>
      <c r="L158" s="58">
        <v>7300000</v>
      </c>
      <c r="M158" s="32">
        <v>1496466</v>
      </c>
      <c r="N158" s="94">
        <f t="shared" si="8"/>
        <v>1496466</v>
      </c>
      <c r="O158" s="54" t="s">
        <v>154</v>
      </c>
      <c r="P158" s="54" t="s">
        <v>154</v>
      </c>
      <c r="Q158" s="33" t="s">
        <v>154</v>
      </c>
      <c r="R158" s="85">
        <v>9</v>
      </c>
      <c r="S158" s="32"/>
    </row>
    <row r="159" spans="1:19" s="5" customFormat="1" ht="31.2" x14ac:dyDescent="0.3">
      <c r="A159" s="52" t="s">
        <v>504</v>
      </c>
      <c r="B159" s="68" t="s">
        <v>501</v>
      </c>
      <c r="C159" s="73">
        <v>45831</v>
      </c>
      <c r="D159" s="55" t="s">
        <v>489</v>
      </c>
      <c r="E159" s="54"/>
      <c r="F159" s="54">
        <v>185</v>
      </c>
      <c r="G159" s="55" t="s">
        <v>359</v>
      </c>
      <c r="H159" s="14">
        <v>5</v>
      </c>
      <c r="I159" s="38">
        <v>6906768</v>
      </c>
      <c r="J159" s="56">
        <v>2762707</v>
      </c>
      <c r="K159" s="57">
        <v>300000</v>
      </c>
      <c r="L159" s="58">
        <v>13250000</v>
      </c>
      <c r="M159" s="32">
        <v>2762707</v>
      </c>
      <c r="N159" s="94"/>
      <c r="O159" s="54" t="s">
        <v>154</v>
      </c>
      <c r="P159" s="51" t="s">
        <v>154</v>
      </c>
      <c r="Q159" s="33" t="s">
        <v>154</v>
      </c>
      <c r="R159" s="84">
        <v>9</v>
      </c>
      <c r="S159" s="54"/>
    </row>
    <row r="160" spans="1:19" ht="31.2" x14ac:dyDescent="0.3">
      <c r="A160" s="52" t="s">
        <v>505</v>
      </c>
      <c r="B160" s="68" t="s">
        <v>502</v>
      </c>
      <c r="C160" s="87">
        <v>45831</v>
      </c>
      <c r="D160" s="55" t="s">
        <v>488</v>
      </c>
      <c r="E160" s="54"/>
      <c r="F160" s="54">
        <v>91</v>
      </c>
      <c r="G160" s="55" t="s">
        <v>359</v>
      </c>
      <c r="H160" s="14">
        <v>5</v>
      </c>
      <c r="I160" s="38">
        <v>3741166</v>
      </c>
      <c r="J160" s="56">
        <v>1496466</v>
      </c>
      <c r="K160" s="57">
        <v>300000</v>
      </c>
      <c r="L160" s="58">
        <v>6670000</v>
      </c>
      <c r="M160" s="32">
        <v>1496466</v>
      </c>
      <c r="N160" s="99"/>
      <c r="O160" s="54" t="s">
        <v>154</v>
      </c>
      <c r="P160" s="54" t="s">
        <v>154</v>
      </c>
      <c r="Q160" s="33" t="s">
        <v>154</v>
      </c>
      <c r="R160" s="55">
        <v>9</v>
      </c>
      <c r="S160" s="54"/>
    </row>
    <row r="161" spans="1:19" ht="31.2" x14ac:dyDescent="0.3">
      <c r="A161" s="52" t="s">
        <v>510</v>
      </c>
      <c r="B161" s="68" t="s">
        <v>507</v>
      </c>
      <c r="C161" s="87">
        <v>45830</v>
      </c>
      <c r="D161" s="55" t="s">
        <v>482</v>
      </c>
      <c r="E161" s="54"/>
      <c r="F161" s="54">
        <v>165</v>
      </c>
      <c r="G161" s="55" t="s">
        <v>481</v>
      </c>
      <c r="H161" s="14">
        <v>5</v>
      </c>
      <c r="I161" s="38">
        <v>4702000</v>
      </c>
      <c r="J161" s="56">
        <v>1880800</v>
      </c>
      <c r="K161" s="57">
        <v>300000</v>
      </c>
      <c r="L161" s="58">
        <v>11850000</v>
      </c>
      <c r="M161" s="32">
        <v>1880000</v>
      </c>
      <c r="N161" s="99"/>
      <c r="O161" s="33" t="s">
        <v>154</v>
      </c>
      <c r="P161" s="33" t="s">
        <v>154</v>
      </c>
      <c r="Q161" s="33" t="s">
        <v>154</v>
      </c>
      <c r="R161" s="84">
        <v>9</v>
      </c>
      <c r="S161" s="54"/>
    </row>
    <row r="162" spans="1:19" ht="31.2" x14ac:dyDescent="0.3">
      <c r="A162" s="52" t="s">
        <v>512</v>
      </c>
      <c r="B162" s="68" t="s">
        <v>509</v>
      </c>
      <c r="C162" s="87">
        <v>45826</v>
      </c>
      <c r="D162" s="55" t="s">
        <v>478</v>
      </c>
      <c r="E162" s="54"/>
      <c r="F162" s="54">
        <v>48</v>
      </c>
      <c r="G162" s="55" t="s">
        <v>320</v>
      </c>
      <c r="H162" s="14">
        <v>5</v>
      </c>
      <c r="I162" s="38">
        <v>9352810</v>
      </c>
      <c r="J162" s="56">
        <v>3660000</v>
      </c>
      <c r="K162" s="88">
        <v>300000</v>
      </c>
      <c r="L162" s="57">
        <v>3660000</v>
      </c>
      <c r="M162" s="32">
        <v>3500000</v>
      </c>
      <c r="N162" s="99"/>
      <c r="O162" s="33" t="s">
        <v>154</v>
      </c>
      <c r="P162" s="33">
        <v>1600</v>
      </c>
      <c r="Q162" s="33" t="s">
        <v>154</v>
      </c>
      <c r="R162" s="55">
        <v>9</v>
      </c>
      <c r="S162" s="54"/>
    </row>
    <row r="163" spans="1:19" ht="31.2" x14ac:dyDescent="0.3">
      <c r="A163" s="52" t="s">
        <v>506</v>
      </c>
      <c r="B163" s="68" t="s">
        <v>503</v>
      </c>
      <c r="C163" s="90">
        <v>45831</v>
      </c>
      <c r="D163" s="55" t="s">
        <v>487</v>
      </c>
      <c r="E163" s="54"/>
      <c r="F163" s="54">
        <v>24</v>
      </c>
      <c r="G163" s="55" t="s">
        <v>483</v>
      </c>
      <c r="H163" s="14">
        <v>4</v>
      </c>
      <c r="I163" s="38">
        <v>8602118</v>
      </c>
      <c r="J163" s="56">
        <v>1980000</v>
      </c>
      <c r="K163" s="88">
        <v>240000</v>
      </c>
      <c r="L163" s="57">
        <v>1980000</v>
      </c>
      <c r="M163" s="32">
        <v>3440847</v>
      </c>
      <c r="N163" s="99"/>
      <c r="O163" s="33" t="s">
        <v>154</v>
      </c>
      <c r="P163" s="33" t="s">
        <v>154</v>
      </c>
      <c r="Q163" s="33">
        <v>1597</v>
      </c>
      <c r="R163" s="55">
        <v>9</v>
      </c>
      <c r="S163" s="54"/>
    </row>
    <row r="164" spans="1:19" s="5" customFormat="1" ht="31.2" x14ac:dyDescent="0.3">
      <c r="A164" s="52" t="s">
        <v>507</v>
      </c>
      <c r="B164" s="68" t="s">
        <v>504</v>
      </c>
      <c r="C164" s="53">
        <v>45831</v>
      </c>
      <c r="D164" s="55" t="s">
        <v>486</v>
      </c>
      <c r="E164" s="54"/>
      <c r="F164" s="54">
        <v>24</v>
      </c>
      <c r="G164" s="55" t="s">
        <v>483</v>
      </c>
      <c r="H164" s="14">
        <v>4</v>
      </c>
      <c r="I164" s="38">
        <v>8602118</v>
      </c>
      <c r="J164" s="56">
        <v>1980000</v>
      </c>
      <c r="K164" s="88">
        <v>240000</v>
      </c>
      <c r="L164" s="57">
        <v>1980000</v>
      </c>
      <c r="M164" s="32">
        <v>3440847</v>
      </c>
      <c r="N164" s="94"/>
      <c r="O164" s="33" t="s">
        <v>154</v>
      </c>
      <c r="P164" s="33" t="s">
        <v>154</v>
      </c>
      <c r="Q164" s="33">
        <v>1597</v>
      </c>
      <c r="R164" s="84">
        <v>9</v>
      </c>
      <c r="S164" s="54"/>
    </row>
    <row r="165" spans="1:19" s="5" customFormat="1" ht="31.2" x14ac:dyDescent="0.3">
      <c r="A165" s="52" t="s">
        <v>508</v>
      </c>
      <c r="B165" s="68" t="s">
        <v>505</v>
      </c>
      <c r="C165" s="53">
        <v>45831</v>
      </c>
      <c r="D165" s="55" t="s">
        <v>485</v>
      </c>
      <c r="E165" s="54"/>
      <c r="F165" s="54">
        <v>24</v>
      </c>
      <c r="G165" s="55" t="s">
        <v>483</v>
      </c>
      <c r="H165" s="14">
        <v>4</v>
      </c>
      <c r="I165" s="38">
        <v>8602118</v>
      </c>
      <c r="J165" s="56">
        <v>1980000</v>
      </c>
      <c r="K165" s="88">
        <v>240000</v>
      </c>
      <c r="L165" s="57">
        <v>1980000</v>
      </c>
      <c r="M165" s="32">
        <v>3440847</v>
      </c>
      <c r="N165" s="94"/>
      <c r="O165" s="33" t="s">
        <v>154</v>
      </c>
      <c r="P165" s="33" t="s">
        <v>154</v>
      </c>
      <c r="Q165" s="33">
        <v>1597</v>
      </c>
      <c r="R165" s="84">
        <v>9</v>
      </c>
      <c r="S165" s="54"/>
    </row>
    <row r="166" spans="1:19" ht="31.2" x14ac:dyDescent="0.3">
      <c r="A166" s="52" t="s">
        <v>509</v>
      </c>
      <c r="B166" s="68" t="s">
        <v>506</v>
      </c>
      <c r="C166" s="91">
        <v>45827</v>
      </c>
      <c r="D166" s="55" t="s">
        <v>484</v>
      </c>
      <c r="E166" s="54"/>
      <c r="F166" s="54">
        <v>180</v>
      </c>
      <c r="G166" s="55" t="s">
        <v>483</v>
      </c>
      <c r="H166" s="14">
        <v>2</v>
      </c>
      <c r="I166" s="38">
        <v>7666072</v>
      </c>
      <c r="J166" s="56">
        <v>3066429</v>
      </c>
      <c r="K166" s="88">
        <v>300000</v>
      </c>
      <c r="L166" s="57">
        <v>12900000</v>
      </c>
      <c r="M166" s="32">
        <v>3066428</v>
      </c>
      <c r="N166" s="99"/>
      <c r="O166" s="33">
        <v>500</v>
      </c>
      <c r="P166" s="33">
        <v>1200</v>
      </c>
      <c r="Q166" s="33">
        <v>695</v>
      </c>
      <c r="R166" s="76">
        <v>9</v>
      </c>
      <c r="S166" s="54"/>
    </row>
    <row r="167" spans="1:19" ht="16.2" x14ac:dyDescent="0.3">
      <c r="A167" s="18"/>
      <c r="B167" s="19"/>
      <c r="C167" s="31"/>
      <c r="D167" s="21"/>
      <c r="E167" s="20"/>
      <c r="F167" s="20"/>
      <c r="G167" s="22"/>
      <c r="H167" s="22"/>
      <c r="I167" s="22"/>
      <c r="J167" s="45"/>
      <c r="K167" s="46"/>
      <c r="L167" s="47"/>
      <c r="M167" s="92">
        <f>SUM(M3:M151)</f>
        <v>481252265</v>
      </c>
      <c r="N167" s="100">
        <f>SUM(N2:N166)</f>
        <v>148924262.19999999</v>
      </c>
      <c r="O167" s="23"/>
      <c r="P167" s="23"/>
      <c r="Q167" s="23"/>
      <c r="R167" s="24"/>
      <c r="S167" s="25"/>
    </row>
    <row r="168" spans="1:19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101"/>
      <c r="O168" s="26"/>
      <c r="P168" s="26"/>
      <c r="Q168" s="26"/>
      <c r="R168" s="7"/>
      <c r="S168" s="6"/>
    </row>
    <row r="169" spans="1:19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102"/>
    </row>
    <row r="170" spans="1:19" x14ac:dyDescent="0.3">
      <c r="A170" s="28"/>
      <c r="B170" s="28"/>
      <c r="C170" s="28"/>
      <c r="D170" s="28"/>
      <c r="E170" s="28"/>
      <c r="F170" s="28"/>
      <c r="G170" s="28"/>
      <c r="H170" s="108"/>
      <c r="I170" s="28"/>
      <c r="J170" s="28"/>
      <c r="K170" s="28"/>
      <c r="L170" s="28"/>
      <c r="M170" s="28"/>
      <c r="N170" s="103"/>
      <c r="O170" s="28"/>
      <c r="P170" s="28"/>
      <c r="Q170" s="28"/>
      <c r="R170" s="8"/>
      <c r="S170" s="6"/>
    </row>
    <row r="171" spans="1:19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104"/>
      <c r="O171" s="29"/>
      <c r="P171" s="29"/>
      <c r="Q171" s="29"/>
      <c r="R171" s="9"/>
      <c r="S171" s="9"/>
    </row>
    <row r="172" spans="1:19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101"/>
      <c r="O172" s="26"/>
      <c r="P172" s="26"/>
      <c r="Q172" s="26"/>
      <c r="R172" s="7"/>
      <c r="S172" s="6"/>
    </row>
    <row r="173" spans="1:19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101"/>
      <c r="O173" s="26"/>
      <c r="P173" s="26"/>
      <c r="Q173" s="26"/>
      <c r="R173" s="7"/>
      <c r="S173" s="6"/>
    </row>
    <row r="174" spans="1:19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101"/>
      <c r="O174" s="26"/>
      <c r="P174" s="26"/>
      <c r="Q174" s="26"/>
      <c r="R174" s="7"/>
      <c r="S174" s="6"/>
    </row>
    <row r="175" spans="1:19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101"/>
      <c r="O175" s="26"/>
      <c r="P175" s="26"/>
      <c r="Q175" s="26"/>
      <c r="R175" s="7"/>
      <c r="S175" s="6"/>
    </row>
    <row r="176" spans="1:19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101"/>
      <c r="O176" s="26"/>
      <c r="P176" s="26"/>
      <c r="Q176" s="26"/>
      <c r="R176" s="7"/>
      <c r="S176" s="6"/>
    </row>
    <row r="177" spans="1:17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05"/>
      <c r="O177" s="11"/>
      <c r="P177" s="11"/>
      <c r="Q177" s="11"/>
    </row>
    <row r="178" spans="1:17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05"/>
      <c r="O178" s="11"/>
      <c r="P178" s="11"/>
      <c r="Q178" s="11"/>
    </row>
    <row r="179" spans="1:17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05"/>
      <c r="O179" s="11"/>
      <c r="P179" s="11"/>
      <c r="Q179" s="11"/>
    </row>
    <row r="180" spans="1:17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05"/>
      <c r="O180" s="11"/>
      <c r="P180" s="11"/>
      <c r="Q180" s="11"/>
    </row>
    <row r="181" spans="1:17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05"/>
      <c r="O181" s="11"/>
      <c r="P181" s="11"/>
      <c r="Q181" s="11"/>
    </row>
    <row r="182" spans="1:17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05"/>
      <c r="O182" s="11"/>
      <c r="P182" s="11"/>
      <c r="Q182" s="11"/>
    </row>
    <row r="183" spans="1:17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05"/>
      <c r="O183" s="11"/>
      <c r="P183" s="11"/>
      <c r="Q183" s="11"/>
    </row>
    <row r="184" spans="1:17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05"/>
      <c r="O184" s="11"/>
      <c r="P184" s="11"/>
      <c r="Q184" s="11"/>
    </row>
    <row r="185" spans="1:17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05"/>
      <c r="O185" s="11"/>
      <c r="P185" s="11"/>
      <c r="Q185" s="11"/>
    </row>
    <row r="186" spans="1:17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05"/>
      <c r="O186" s="11"/>
      <c r="P186" s="11"/>
      <c r="Q186" s="11"/>
    </row>
    <row r="187" spans="1:17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05"/>
      <c r="O187" s="11"/>
      <c r="P187" s="11"/>
      <c r="Q187" s="11"/>
    </row>
    <row r="188" spans="1:17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05"/>
      <c r="O188" s="11"/>
      <c r="P188" s="11"/>
      <c r="Q188" s="11"/>
    </row>
    <row r="189" spans="1:17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05"/>
      <c r="O189" s="11"/>
      <c r="P189" s="11"/>
      <c r="Q189" s="11"/>
    </row>
    <row r="190" spans="1:17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05"/>
      <c r="O190" s="11"/>
      <c r="P190" s="11"/>
      <c r="Q190" s="11"/>
    </row>
    <row r="191" spans="1:17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05"/>
      <c r="O191" s="11"/>
      <c r="P191" s="11"/>
      <c r="Q191" s="11"/>
    </row>
    <row r="192" spans="1:17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05"/>
      <c r="O192" s="11"/>
      <c r="P192" s="11"/>
      <c r="Q192" s="11"/>
    </row>
    <row r="193" spans="1:19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05"/>
      <c r="O193" s="11"/>
      <c r="P193" s="11"/>
      <c r="Q193" s="11"/>
    </row>
    <row r="194" spans="1:19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05"/>
      <c r="O194" s="11"/>
      <c r="P194" s="11"/>
      <c r="Q194" s="11"/>
    </row>
    <row r="195" spans="1:19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05"/>
      <c r="O195" s="11"/>
      <c r="P195" s="11"/>
      <c r="Q195" s="11"/>
    </row>
    <row r="196" spans="1:19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05"/>
      <c r="O196" s="11"/>
      <c r="P196" s="11"/>
      <c r="Q196" s="11"/>
    </row>
    <row r="197" spans="1:19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05"/>
      <c r="O197" s="11"/>
      <c r="P197" s="11"/>
      <c r="Q197" s="11"/>
      <c r="S197" s="10"/>
    </row>
    <row r="198" spans="1:19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05"/>
      <c r="O198" s="11"/>
      <c r="P198" s="11"/>
      <c r="Q198" s="11"/>
      <c r="S198" s="10"/>
    </row>
    <row r="199" spans="1:19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05"/>
      <c r="O199" s="11"/>
      <c r="P199" s="11"/>
      <c r="Q199" s="11"/>
      <c r="S199" s="10"/>
    </row>
    <row r="200" spans="1:19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05"/>
      <c r="O200" s="11"/>
      <c r="P200" s="11"/>
      <c r="Q200" s="11"/>
      <c r="S200" s="10"/>
    </row>
    <row r="201" spans="1:19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05"/>
      <c r="O201" s="11"/>
      <c r="P201" s="11"/>
      <c r="Q201" s="11"/>
      <c r="S201" s="10"/>
    </row>
    <row r="202" spans="1:19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05"/>
      <c r="O202" s="11"/>
      <c r="P202" s="11"/>
      <c r="Q202" s="11"/>
      <c r="S202" s="10"/>
    </row>
    <row r="203" spans="1:19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05"/>
      <c r="O203" s="11"/>
      <c r="P203" s="11"/>
      <c r="Q203" s="11"/>
      <c r="S203" s="10"/>
    </row>
    <row r="204" spans="1:19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05"/>
      <c r="O204" s="11"/>
      <c r="P204" s="11"/>
      <c r="Q204" s="11"/>
      <c r="S204" s="10"/>
    </row>
    <row r="205" spans="1:19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05"/>
      <c r="O205" s="11"/>
      <c r="P205" s="11"/>
      <c r="Q205" s="11"/>
      <c r="S205" s="10"/>
    </row>
    <row r="206" spans="1:19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05"/>
      <c r="O206" s="11"/>
      <c r="P206" s="11"/>
      <c r="Q206" s="11"/>
    </row>
    <row r="207" spans="1:19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102"/>
    </row>
    <row r="208" spans="1:19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102"/>
    </row>
    <row r="209" spans="1:14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102"/>
    </row>
    <row r="210" spans="1:14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102"/>
    </row>
    <row r="211" spans="1:14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102"/>
    </row>
    <row r="212" spans="1:14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102"/>
    </row>
    <row r="213" spans="1:14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102"/>
    </row>
    <row r="214" spans="1:14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102"/>
    </row>
    <row r="215" spans="1:14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102"/>
    </row>
    <row r="216" spans="1:14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102"/>
    </row>
    <row r="217" spans="1:14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102"/>
    </row>
    <row r="218" spans="1:14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102"/>
    </row>
    <row r="219" spans="1:14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102"/>
    </row>
    <row r="220" spans="1:14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102"/>
    </row>
    <row r="221" spans="1:14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102"/>
    </row>
    <row r="222" spans="1:14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102"/>
    </row>
    <row r="223" spans="1:14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102"/>
    </row>
    <row r="224" spans="1:14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102"/>
    </row>
    <row r="225" spans="1:14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102"/>
    </row>
    <row r="226" spans="1:14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102"/>
    </row>
    <row r="227" spans="1:14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102"/>
    </row>
    <row r="228" spans="1:14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102"/>
    </row>
    <row r="229" spans="1:14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102"/>
    </row>
    <row r="230" spans="1:14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102"/>
    </row>
    <row r="231" spans="1:14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102"/>
    </row>
    <row r="232" spans="1:14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102"/>
    </row>
    <row r="233" spans="1:14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102"/>
    </row>
    <row r="234" spans="1:14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102"/>
    </row>
    <row r="235" spans="1:14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102"/>
    </row>
    <row r="236" spans="1:14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102"/>
    </row>
    <row r="237" spans="1:14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102"/>
    </row>
    <row r="238" spans="1:14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102"/>
    </row>
    <row r="239" spans="1:14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102"/>
    </row>
    <row r="240" spans="1:14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102"/>
    </row>
    <row r="241" spans="1:14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102"/>
    </row>
    <row r="242" spans="1:14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102"/>
    </row>
    <row r="243" spans="1:14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102"/>
    </row>
    <row r="244" spans="1:14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102"/>
    </row>
    <row r="245" spans="1:14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102"/>
    </row>
    <row r="246" spans="1:14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102"/>
    </row>
    <row r="247" spans="1:14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102"/>
    </row>
    <row r="248" spans="1:14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102"/>
    </row>
    <row r="249" spans="1:14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102"/>
    </row>
    <row r="250" spans="1:14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102"/>
    </row>
    <row r="251" spans="1:14" x14ac:dyDescent="0.3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102"/>
    </row>
    <row r="252" spans="1:14" x14ac:dyDescent="0.3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102"/>
    </row>
    <row r="253" spans="1:14" x14ac:dyDescent="0.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102"/>
    </row>
    <row r="254" spans="1:14" x14ac:dyDescent="0.3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102"/>
    </row>
    <row r="255" spans="1:14" x14ac:dyDescent="0.3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102"/>
    </row>
    <row r="256" spans="1:14" x14ac:dyDescent="0.3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102"/>
    </row>
    <row r="257" spans="1:14" x14ac:dyDescent="0.3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102"/>
    </row>
    <row r="258" spans="1:14" x14ac:dyDescent="0.3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102"/>
    </row>
    <row r="259" spans="1:14" x14ac:dyDescent="0.3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102"/>
    </row>
    <row r="260" spans="1:14" x14ac:dyDescent="0.3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102"/>
    </row>
    <row r="261" spans="1:14" x14ac:dyDescent="0.3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102"/>
    </row>
    <row r="262" spans="1:14" x14ac:dyDescent="0.3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102"/>
    </row>
    <row r="263" spans="1:14" x14ac:dyDescent="0.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102"/>
    </row>
    <row r="264" spans="1:14" x14ac:dyDescent="0.3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102"/>
    </row>
    <row r="265" spans="1:14" x14ac:dyDescent="0.3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102"/>
    </row>
    <row r="266" spans="1:14" x14ac:dyDescent="0.3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102"/>
    </row>
    <row r="267" spans="1:14" x14ac:dyDescent="0.3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102"/>
    </row>
    <row r="268" spans="1:14" x14ac:dyDescent="0.3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102"/>
    </row>
    <row r="269" spans="1:14" x14ac:dyDescent="0.3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102"/>
    </row>
    <row r="270" spans="1:14" x14ac:dyDescent="0.3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102"/>
    </row>
    <row r="271" spans="1:14" x14ac:dyDescent="0.3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102"/>
    </row>
    <row r="272" spans="1:14" x14ac:dyDescent="0.3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102"/>
    </row>
    <row r="273" spans="1:14" x14ac:dyDescent="0.3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102"/>
    </row>
    <row r="274" spans="1:14" x14ac:dyDescent="0.3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102"/>
    </row>
    <row r="275" spans="1:14" x14ac:dyDescent="0.3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102"/>
    </row>
    <row r="276" spans="1:14" x14ac:dyDescent="0.3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102"/>
    </row>
    <row r="277" spans="1:14" x14ac:dyDescent="0.3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102"/>
    </row>
    <row r="278" spans="1:14" x14ac:dyDescent="0.3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102"/>
    </row>
    <row r="279" spans="1:14" x14ac:dyDescent="0.3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102"/>
    </row>
    <row r="280" spans="1:14" x14ac:dyDescent="0.3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102"/>
    </row>
    <row r="281" spans="1:14" x14ac:dyDescent="0.3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102"/>
    </row>
    <row r="282" spans="1:14" x14ac:dyDescent="0.3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102"/>
    </row>
    <row r="283" spans="1:14" x14ac:dyDescent="0.3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102"/>
    </row>
    <row r="284" spans="1:14" x14ac:dyDescent="0.3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102"/>
    </row>
    <row r="285" spans="1:14" x14ac:dyDescent="0.3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102"/>
    </row>
    <row r="286" spans="1:14" x14ac:dyDescent="0.3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102"/>
    </row>
    <row r="287" spans="1:14" x14ac:dyDescent="0.3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102"/>
    </row>
    <row r="288" spans="1:14" x14ac:dyDescent="0.3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102"/>
    </row>
    <row r="289" spans="1:14" x14ac:dyDescent="0.3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102"/>
    </row>
    <row r="290" spans="1:14" x14ac:dyDescent="0.3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102"/>
    </row>
    <row r="291" spans="1:14" x14ac:dyDescent="0.3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102"/>
    </row>
    <row r="292" spans="1:14" x14ac:dyDescent="0.3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102"/>
    </row>
    <row r="293" spans="1:14" x14ac:dyDescent="0.3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102"/>
    </row>
    <row r="294" spans="1:14" x14ac:dyDescent="0.3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102"/>
    </row>
    <row r="295" spans="1:14" x14ac:dyDescent="0.3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102"/>
    </row>
    <row r="296" spans="1:14" x14ac:dyDescent="0.3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102"/>
    </row>
    <row r="297" spans="1:14" x14ac:dyDescent="0.3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102"/>
    </row>
    <row r="298" spans="1:14" x14ac:dyDescent="0.3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102"/>
    </row>
    <row r="299" spans="1:14" x14ac:dyDescent="0.3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102"/>
    </row>
    <row r="300" spans="1:14" x14ac:dyDescent="0.3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102"/>
    </row>
    <row r="301" spans="1:14" x14ac:dyDescent="0.3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102"/>
    </row>
    <row r="302" spans="1:14" x14ac:dyDescent="0.3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102"/>
    </row>
    <row r="303" spans="1:14" x14ac:dyDescent="0.3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102"/>
    </row>
    <row r="304" spans="1:14" x14ac:dyDescent="0.3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102"/>
    </row>
    <row r="305" spans="1:14" x14ac:dyDescent="0.3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102"/>
    </row>
    <row r="306" spans="1:14" x14ac:dyDescent="0.3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102"/>
    </row>
    <row r="307" spans="1:14" x14ac:dyDescent="0.3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102"/>
    </row>
    <row r="308" spans="1:14" x14ac:dyDescent="0.3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102"/>
    </row>
    <row r="309" spans="1:14" x14ac:dyDescent="0.3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102"/>
    </row>
    <row r="310" spans="1:14" x14ac:dyDescent="0.3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102"/>
    </row>
    <row r="311" spans="1:14" x14ac:dyDescent="0.3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102"/>
    </row>
    <row r="312" spans="1:14" x14ac:dyDescent="0.3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102"/>
    </row>
    <row r="313" spans="1:14" x14ac:dyDescent="0.3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102"/>
    </row>
    <row r="314" spans="1:14" x14ac:dyDescent="0.3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102"/>
    </row>
    <row r="315" spans="1:14" x14ac:dyDescent="0.3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102"/>
    </row>
    <row r="316" spans="1:14" x14ac:dyDescent="0.3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102"/>
    </row>
    <row r="317" spans="1:14" x14ac:dyDescent="0.3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102"/>
    </row>
    <row r="318" spans="1:14" x14ac:dyDescent="0.3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102"/>
    </row>
    <row r="319" spans="1:14" x14ac:dyDescent="0.3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102"/>
    </row>
    <row r="320" spans="1:14" x14ac:dyDescent="0.3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102"/>
    </row>
    <row r="321" spans="1:14" x14ac:dyDescent="0.3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102"/>
    </row>
    <row r="322" spans="1:14" x14ac:dyDescent="0.3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102"/>
    </row>
    <row r="323" spans="1:14" x14ac:dyDescent="0.3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102"/>
    </row>
    <row r="324" spans="1:14" x14ac:dyDescent="0.3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102"/>
    </row>
    <row r="325" spans="1:14" x14ac:dyDescent="0.3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102"/>
    </row>
    <row r="326" spans="1:14" x14ac:dyDescent="0.3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102"/>
    </row>
    <row r="327" spans="1:14" x14ac:dyDescent="0.3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102"/>
    </row>
    <row r="328" spans="1:14" x14ac:dyDescent="0.3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102"/>
    </row>
    <row r="329" spans="1:14" x14ac:dyDescent="0.3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102"/>
    </row>
    <row r="330" spans="1:14" x14ac:dyDescent="0.3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102"/>
    </row>
    <row r="331" spans="1:14" x14ac:dyDescent="0.3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102"/>
    </row>
    <row r="332" spans="1:14" x14ac:dyDescent="0.3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102"/>
    </row>
    <row r="333" spans="1:14" x14ac:dyDescent="0.3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102"/>
    </row>
    <row r="334" spans="1:14" x14ac:dyDescent="0.3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102"/>
    </row>
    <row r="335" spans="1:14" x14ac:dyDescent="0.3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102"/>
    </row>
    <row r="336" spans="1:14" x14ac:dyDescent="0.3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102"/>
    </row>
    <row r="337" spans="1:14" x14ac:dyDescent="0.3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102"/>
    </row>
    <row r="338" spans="1:14" x14ac:dyDescent="0.3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102"/>
    </row>
    <row r="339" spans="1:14" x14ac:dyDescent="0.3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102"/>
    </row>
    <row r="340" spans="1:14" x14ac:dyDescent="0.3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102"/>
    </row>
    <row r="341" spans="1:14" x14ac:dyDescent="0.3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102"/>
    </row>
    <row r="342" spans="1:14" x14ac:dyDescent="0.3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102"/>
    </row>
    <row r="343" spans="1:14" x14ac:dyDescent="0.3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102"/>
    </row>
    <row r="344" spans="1:14" x14ac:dyDescent="0.3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102"/>
    </row>
    <row r="345" spans="1:14" x14ac:dyDescent="0.3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102"/>
    </row>
    <row r="346" spans="1:14" x14ac:dyDescent="0.3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102"/>
    </row>
    <row r="347" spans="1:14" x14ac:dyDescent="0.3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102"/>
    </row>
    <row r="348" spans="1:14" x14ac:dyDescent="0.3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102"/>
    </row>
    <row r="349" spans="1:14" x14ac:dyDescent="0.3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102"/>
    </row>
    <row r="350" spans="1:14" x14ac:dyDescent="0.3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102"/>
    </row>
    <row r="351" spans="1:14" x14ac:dyDescent="0.3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102"/>
    </row>
    <row r="352" spans="1:14" x14ac:dyDescent="0.3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102"/>
    </row>
    <row r="353" spans="1:14" x14ac:dyDescent="0.3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102"/>
    </row>
    <row r="354" spans="1:14" x14ac:dyDescent="0.3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102"/>
    </row>
    <row r="355" spans="1:14" x14ac:dyDescent="0.3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102"/>
    </row>
    <row r="356" spans="1:14" x14ac:dyDescent="0.3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102"/>
    </row>
    <row r="357" spans="1:14" x14ac:dyDescent="0.3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102"/>
    </row>
    <row r="358" spans="1:14" x14ac:dyDescent="0.3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102"/>
    </row>
    <row r="359" spans="1:14" x14ac:dyDescent="0.3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102"/>
    </row>
    <row r="360" spans="1:14" x14ac:dyDescent="0.3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102"/>
    </row>
    <row r="361" spans="1:14" x14ac:dyDescent="0.3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102"/>
    </row>
    <row r="362" spans="1:14" x14ac:dyDescent="0.3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102"/>
    </row>
    <row r="363" spans="1:14" x14ac:dyDescent="0.3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102"/>
    </row>
    <row r="364" spans="1:14" x14ac:dyDescent="0.3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102"/>
    </row>
    <row r="365" spans="1:14" x14ac:dyDescent="0.3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102"/>
    </row>
    <row r="366" spans="1:14" x14ac:dyDescent="0.3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102"/>
    </row>
    <row r="367" spans="1:14" x14ac:dyDescent="0.3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102"/>
    </row>
    <row r="368" spans="1:14" x14ac:dyDescent="0.3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102"/>
    </row>
    <row r="369" spans="1:14" x14ac:dyDescent="0.3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102"/>
    </row>
    <row r="370" spans="1:14" x14ac:dyDescent="0.3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102"/>
    </row>
    <row r="371" spans="1:14" x14ac:dyDescent="0.3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102"/>
    </row>
    <row r="372" spans="1:14" x14ac:dyDescent="0.3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102"/>
    </row>
    <row r="373" spans="1:14" x14ac:dyDescent="0.3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102"/>
    </row>
    <row r="374" spans="1:14" x14ac:dyDescent="0.3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102"/>
    </row>
    <row r="375" spans="1:14" x14ac:dyDescent="0.3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102"/>
    </row>
    <row r="376" spans="1:14" x14ac:dyDescent="0.3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102"/>
    </row>
    <row r="377" spans="1:14" x14ac:dyDescent="0.3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102"/>
    </row>
    <row r="378" spans="1:14" x14ac:dyDescent="0.3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102"/>
    </row>
    <row r="379" spans="1:14" x14ac:dyDescent="0.3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102"/>
    </row>
    <row r="380" spans="1:14" x14ac:dyDescent="0.3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102"/>
    </row>
    <row r="381" spans="1:14" x14ac:dyDescent="0.3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102"/>
    </row>
    <row r="382" spans="1:14" x14ac:dyDescent="0.3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102"/>
    </row>
    <row r="383" spans="1:14" x14ac:dyDescent="0.3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102"/>
    </row>
    <row r="384" spans="1:14" x14ac:dyDescent="0.3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102"/>
    </row>
    <row r="385" spans="1:14" x14ac:dyDescent="0.3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102"/>
    </row>
    <row r="386" spans="1:14" x14ac:dyDescent="0.3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102"/>
    </row>
    <row r="387" spans="1:14" x14ac:dyDescent="0.3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102"/>
    </row>
    <row r="388" spans="1:14" x14ac:dyDescent="0.3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102"/>
    </row>
    <row r="389" spans="1:14" x14ac:dyDescent="0.3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102"/>
    </row>
    <row r="390" spans="1:14" x14ac:dyDescent="0.3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102"/>
    </row>
    <row r="391" spans="1:14" x14ac:dyDescent="0.3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102"/>
    </row>
    <row r="392" spans="1:14" x14ac:dyDescent="0.3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102"/>
    </row>
    <row r="393" spans="1:14" x14ac:dyDescent="0.3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102"/>
    </row>
    <row r="394" spans="1:14" x14ac:dyDescent="0.3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102"/>
    </row>
    <row r="395" spans="1:14" x14ac:dyDescent="0.3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102"/>
    </row>
    <row r="396" spans="1:14" x14ac:dyDescent="0.3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102"/>
    </row>
    <row r="397" spans="1:14" x14ac:dyDescent="0.3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102"/>
    </row>
    <row r="398" spans="1:14" x14ac:dyDescent="0.3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102"/>
    </row>
    <row r="399" spans="1:14" x14ac:dyDescent="0.3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102"/>
    </row>
    <row r="400" spans="1:14" x14ac:dyDescent="0.3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102"/>
    </row>
    <row r="401" spans="1:14" x14ac:dyDescent="0.3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102"/>
    </row>
    <row r="402" spans="1:14" x14ac:dyDescent="0.3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102"/>
    </row>
    <row r="403" spans="1:14" x14ac:dyDescent="0.3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102"/>
    </row>
    <row r="404" spans="1:14" x14ac:dyDescent="0.3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102"/>
    </row>
    <row r="405" spans="1:14" x14ac:dyDescent="0.3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102"/>
    </row>
    <row r="406" spans="1:14" x14ac:dyDescent="0.3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102"/>
    </row>
    <row r="407" spans="1:14" x14ac:dyDescent="0.3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102"/>
    </row>
    <row r="408" spans="1:14" x14ac:dyDescent="0.3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102"/>
    </row>
    <row r="409" spans="1:14" x14ac:dyDescent="0.3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102"/>
    </row>
    <row r="410" spans="1:14" x14ac:dyDescent="0.3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102"/>
    </row>
    <row r="411" spans="1:14" x14ac:dyDescent="0.3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102"/>
    </row>
    <row r="412" spans="1:14" x14ac:dyDescent="0.3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102"/>
    </row>
    <row r="413" spans="1:14" x14ac:dyDescent="0.3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102"/>
    </row>
    <row r="414" spans="1:14" x14ac:dyDescent="0.3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102"/>
    </row>
    <row r="415" spans="1:14" x14ac:dyDescent="0.3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102"/>
    </row>
    <row r="416" spans="1:14" x14ac:dyDescent="0.3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102"/>
    </row>
    <row r="417" spans="1:14" x14ac:dyDescent="0.3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102"/>
    </row>
    <row r="418" spans="1:14" x14ac:dyDescent="0.3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102"/>
    </row>
    <row r="419" spans="1:14" x14ac:dyDescent="0.3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102"/>
    </row>
    <row r="420" spans="1:14" x14ac:dyDescent="0.3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102"/>
    </row>
    <row r="421" spans="1:14" x14ac:dyDescent="0.3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102"/>
    </row>
    <row r="422" spans="1:14" x14ac:dyDescent="0.3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102"/>
    </row>
    <row r="423" spans="1:14" x14ac:dyDescent="0.3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102"/>
    </row>
    <row r="424" spans="1:14" x14ac:dyDescent="0.3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102"/>
    </row>
    <row r="425" spans="1:14" x14ac:dyDescent="0.3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102"/>
    </row>
    <row r="426" spans="1:14" x14ac:dyDescent="0.3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102"/>
    </row>
    <row r="427" spans="1:14" x14ac:dyDescent="0.3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102"/>
    </row>
    <row r="428" spans="1:14" x14ac:dyDescent="0.3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102"/>
    </row>
    <row r="429" spans="1:14" x14ac:dyDescent="0.3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102"/>
    </row>
    <row r="430" spans="1:14" x14ac:dyDescent="0.3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102"/>
    </row>
    <row r="431" spans="1:14" x14ac:dyDescent="0.3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102"/>
    </row>
    <row r="432" spans="1:14" x14ac:dyDescent="0.3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102"/>
    </row>
    <row r="433" spans="1:14" x14ac:dyDescent="0.3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102"/>
    </row>
    <row r="434" spans="1:14" x14ac:dyDescent="0.3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102"/>
    </row>
    <row r="435" spans="1:14" x14ac:dyDescent="0.3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102"/>
    </row>
    <row r="436" spans="1:14" x14ac:dyDescent="0.3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102"/>
    </row>
    <row r="437" spans="1:14" x14ac:dyDescent="0.3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102"/>
    </row>
    <row r="438" spans="1:14" x14ac:dyDescent="0.3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102"/>
    </row>
    <row r="439" spans="1:14" x14ac:dyDescent="0.3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102"/>
    </row>
    <row r="440" spans="1:14" x14ac:dyDescent="0.3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102"/>
    </row>
    <row r="441" spans="1:14" x14ac:dyDescent="0.3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102"/>
    </row>
    <row r="442" spans="1:14" x14ac:dyDescent="0.3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102"/>
    </row>
    <row r="443" spans="1:14" x14ac:dyDescent="0.3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102"/>
    </row>
    <row r="444" spans="1:14" x14ac:dyDescent="0.3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102"/>
    </row>
    <row r="445" spans="1:14" x14ac:dyDescent="0.3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102"/>
    </row>
    <row r="446" spans="1:14" x14ac:dyDescent="0.3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102"/>
    </row>
    <row r="447" spans="1:14" x14ac:dyDescent="0.3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102"/>
    </row>
    <row r="448" spans="1:14" x14ac:dyDescent="0.3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102"/>
    </row>
    <row r="449" spans="1:14" x14ac:dyDescent="0.3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102"/>
    </row>
    <row r="450" spans="1:14" x14ac:dyDescent="0.3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102"/>
    </row>
    <row r="451" spans="1:14" x14ac:dyDescent="0.3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102"/>
    </row>
    <row r="452" spans="1:14" x14ac:dyDescent="0.3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102"/>
    </row>
    <row r="453" spans="1:14" x14ac:dyDescent="0.3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102"/>
    </row>
    <row r="454" spans="1:14" x14ac:dyDescent="0.3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102"/>
    </row>
    <row r="455" spans="1:14" x14ac:dyDescent="0.3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102"/>
    </row>
    <row r="456" spans="1:14" x14ac:dyDescent="0.3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102"/>
    </row>
    <row r="457" spans="1:14" x14ac:dyDescent="0.3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102"/>
    </row>
    <row r="458" spans="1:14" x14ac:dyDescent="0.3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102"/>
    </row>
    <row r="459" spans="1:14" x14ac:dyDescent="0.3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102"/>
    </row>
    <row r="460" spans="1:14" x14ac:dyDescent="0.3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102"/>
    </row>
    <row r="461" spans="1:14" x14ac:dyDescent="0.3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102"/>
    </row>
    <row r="462" spans="1:14" x14ac:dyDescent="0.3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102"/>
    </row>
    <row r="463" spans="1:14" x14ac:dyDescent="0.3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102"/>
    </row>
    <row r="464" spans="1:14" x14ac:dyDescent="0.3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102"/>
    </row>
    <row r="465" spans="1:14" x14ac:dyDescent="0.3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102"/>
    </row>
    <row r="466" spans="1:14" x14ac:dyDescent="0.3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102"/>
    </row>
    <row r="467" spans="1:14" x14ac:dyDescent="0.3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102"/>
    </row>
    <row r="468" spans="1:14" x14ac:dyDescent="0.3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102"/>
    </row>
    <row r="469" spans="1:14" x14ac:dyDescent="0.3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102"/>
    </row>
    <row r="470" spans="1:14" x14ac:dyDescent="0.3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102"/>
    </row>
    <row r="471" spans="1:14" x14ac:dyDescent="0.3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102"/>
    </row>
    <row r="472" spans="1:14" x14ac:dyDescent="0.3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102"/>
    </row>
    <row r="473" spans="1:14" x14ac:dyDescent="0.3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102"/>
    </row>
    <row r="474" spans="1:14" x14ac:dyDescent="0.3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102"/>
    </row>
    <row r="475" spans="1:14" x14ac:dyDescent="0.3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102"/>
    </row>
    <row r="476" spans="1:14" x14ac:dyDescent="0.3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102"/>
    </row>
    <row r="477" spans="1:14" x14ac:dyDescent="0.3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102"/>
    </row>
    <row r="478" spans="1:14" x14ac:dyDescent="0.3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102"/>
    </row>
    <row r="479" spans="1:14" x14ac:dyDescent="0.3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102"/>
    </row>
    <row r="480" spans="1:14" x14ac:dyDescent="0.3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102"/>
    </row>
    <row r="481" spans="1:14" x14ac:dyDescent="0.3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102"/>
    </row>
    <row r="482" spans="1:14" x14ac:dyDescent="0.3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102"/>
    </row>
    <row r="483" spans="1:14" x14ac:dyDescent="0.3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102"/>
    </row>
    <row r="484" spans="1:14" x14ac:dyDescent="0.3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102"/>
    </row>
    <row r="485" spans="1:14" x14ac:dyDescent="0.3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102"/>
    </row>
    <row r="486" spans="1:14" x14ac:dyDescent="0.3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102"/>
    </row>
    <row r="487" spans="1:14" x14ac:dyDescent="0.3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102"/>
    </row>
    <row r="488" spans="1:14" x14ac:dyDescent="0.3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102"/>
    </row>
    <row r="489" spans="1:14" x14ac:dyDescent="0.3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102"/>
    </row>
    <row r="490" spans="1:14" x14ac:dyDescent="0.3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102"/>
    </row>
    <row r="491" spans="1:14" x14ac:dyDescent="0.3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102"/>
    </row>
    <row r="492" spans="1:14" x14ac:dyDescent="0.3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102"/>
    </row>
    <row r="493" spans="1:14" x14ac:dyDescent="0.3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102"/>
    </row>
    <row r="494" spans="1:14" x14ac:dyDescent="0.3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102"/>
    </row>
    <row r="495" spans="1:14" x14ac:dyDescent="0.3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102"/>
    </row>
    <row r="496" spans="1:14" x14ac:dyDescent="0.3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102"/>
    </row>
    <row r="497" spans="1:14" x14ac:dyDescent="0.3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102"/>
    </row>
    <row r="498" spans="1:14" x14ac:dyDescent="0.3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102"/>
    </row>
    <row r="499" spans="1:14" x14ac:dyDescent="0.3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102"/>
    </row>
    <row r="500" spans="1:14" x14ac:dyDescent="0.3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102"/>
    </row>
    <row r="501" spans="1:14" x14ac:dyDescent="0.3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102"/>
    </row>
    <row r="502" spans="1:14" x14ac:dyDescent="0.3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102"/>
    </row>
    <row r="503" spans="1:14" x14ac:dyDescent="0.3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102"/>
    </row>
    <row r="504" spans="1:14" x14ac:dyDescent="0.3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102"/>
    </row>
    <row r="505" spans="1:14" x14ac:dyDescent="0.3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102"/>
    </row>
    <row r="506" spans="1:14" x14ac:dyDescent="0.3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102"/>
    </row>
    <row r="507" spans="1:14" x14ac:dyDescent="0.3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102"/>
    </row>
    <row r="508" spans="1:14" x14ac:dyDescent="0.3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102"/>
    </row>
    <row r="509" spans="1:14" x14ac:dyDescent="0.3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102"/>
    </row>
    <row r="510" spans="1:14" x14ac:dyDescent="0.3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102"/>
    </row>
    <row r="511" spans="1:14" x14ac:dyDescent="0.3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102"/>
    </row>
    <row r="512" spans="1:14" x14ac:dyDescent="0.3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102"/>
    </row>
    <row r="513" spans="1:14" x14ac:dyDescent="0.3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102"/>
    </row>
    <row r="514" spans="1:14" x14ac:dyDescent="0.3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102"/>
    </row>
    <row r="515" spans="1:14" x14ac:dyDescent="0.3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102"/>
    </row>
    <row r="516" spans="1:14" x14ac:dyDescent="0.3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102"/>
    </row>
    <row r="517" spans="1:14" x14ac:dyDescent="0.3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102"/>
    </row>
    <row r="518" spans="1:14" x14ac:dyDescent="0.3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102"/>
    </row>
    <row r="519" spans="1:14" x14ac:dyDescent="0.3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102"/>
    </row>
    <row r="520" spans="1:14" x14ac:dyDescent="0.3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102"/>
    </row>
    <row r="521" spans="1:14" x14ac:dyDescent="0.3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102"/>
    </row>
    <row r="522" spans="1:14" x14ac:dyDescent="0.3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102"/>
    </row>
    <row r="523" spans="1:14" x14ac:dyDescent="0.3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102"/>
    </row>
    <row r="524" spans="1:14" x14ac:dyDescent="0.3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102"/>
    </row>
    <row r="525" spans="1:14" x14ac:dyDescent="0.3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102"/>
    </row>
    <row r="526" spans="1:14" x14ac:dyDescent="0.3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102"/>
    </row>
    <row r="527" spans="1:14" x14ac:dyDescent="0.3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102"/>
    </row>
    <row r="528" spans="1:14" x14ac:dyDescent="0.3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102"/>
    </row>
    <row r="529" spans="1:14" x14ac:dyDescent="0.3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102"/>
    </row>
    <row r="530" spans="1:14" x14ac:dyDescent="0.3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102"/>
    </row>
    <row r="531" spans="1:14" x14ac:dyDescent="0.3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102"/>
    </row>
    <row r="532" spans="1:14" x14ac:dyDescent="0.3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102"/>
    </row>
    <row r="533" spans="1:14" x14ac:dyDescent="0.3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102"/>
    </row>
    <row r="534" spans="1:14" x14ac:dyDescent="0.3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102"/>
    </row>
    <row r="535" spans="1:14" x14ac:dyDescent="0.3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102"/>
    </row>
    <row r="536" spans="1:14" x14ac:dyDescent="0.3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102"/>
    </row>
    <row r="537" spans="1:14" x14ac:dyDescent="0.3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102"/>
    </row>
    <row r="538" spans="1:14" x14ac:dyDescent="0.3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102"/>
    </row>
    <row r="539" spans="1:14" x14ac:dyDescent="0.3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102"/>
    </row>
    <row r="540" spans="1:14" x14ac:dyDescent="0.3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102"/>
    </row>
    <row r="541" spans="1:14" x14ac:dyDescent="0.3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102"/>
    </row>
    <row r="542" spans="1:14" x14ac:dyDescent="0.3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102"/>
    </row>
    <row r="543" spans="1:14" x14ac:dyDescent="0.3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102"/>
    </row>
    <row r="544" spans="1:14" x14ac:dyDescent="0.3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102"/>
    </row>
    <row r="545" spans="1:14" x14ac:dyDescent="0.3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102"/>
    </row>
    <row r="546" spans="1:14" x14ac:dyDescent="0.3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102"/>
    </row>
    <row r="547" spans="1:14" x14ac:dyDescent="0.3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102"/>
    </row>
    <row r="548" spans="1:14" x14ac:dyDescent="0.3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102"/>
    </row>
    <row r="549" spans="1:14" x14ac:dyDescent="0.3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102"/>
    </row>
    <row r="550" spans="1:14" x14ac:dyDescent="0.3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102"/>
    </row>
    <row r="551" spans="1:14" x14ac:dyDescent="0.3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102"/>
    </row>
    <row r="552" spans="1:14" x14ac:dyDescent="0.3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102"/>
    </row>
    <row r="553" spans="1:14" x14ac:dyDescent="0.3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102"/>
    </row>
    <row r="554" spans="1:14" x14ac:dyDescent="0.3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102"/>
    </row>
    <row r="555" spans="1:14" x14ac:dyDescent="0.3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102"/>
    </row>
    <row r="556" spans="1:14" x14ac:dyDescent="0.3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102"/>
    </row>
    <row r="557" spans="1:14" x14ac:dyDescent="0.3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102"/>
    </row>
    <row r="558" spans="1:14" x14ac:dyDescent="0.3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102"/>
    </row>
    <row r="559" spans="1:14" x14ac:dyDescent="0.3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102"/>
    </row>
    <row r="560" spans="1:14" x14ac:dyDescent="0.3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102"/>
    </row>
    <row r="561" spans="1:14" x14ac:dyDescent="0.3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102"/>
    </row>
    <row r="562" spans="1:14" x14ac:dyDescent="0.3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102"/>
    </row>
    <row r="563" spans="1:14" x14ac:dyDescent="0.3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102"/>
    </row>
    <row r="564" spans="1:14" x14ac:dyDescent="0.3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102"/>
    </row>
    <row r="565" spans="1:14" x14ac:dyDescent="0.3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102"/>
    </row>
    <row r="566" spans="1:14" x14ac:dyDescent="0.3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102"/>
    </row>
    <row r="567" spans="1:14" x14ac:dyDescent="0.3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102"/>
    </row>
    <row r="568" spans="1:14" x14ac:dyDescent="0.3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102"/>
    </row>
    <row r="569" spans="1:14" x14ac:dyDescent="0.3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102"/>
    </row>
    <row r="570" spans="1:14" x14ac:dyDescent="0.3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102"/>
    </row>
    <row r="571" spans="1:14" x14ac:dyDescent="0.3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102"/>
    </row>
    <row r="572" spans="1:14" x14ac:dyDescent="0.3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102"/>
    </row>
    <row r="573" spans="1:14" x14ac:dyDescent="0.3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102"/>
    </row>
    <row r="574" spans="1:14" x14ac:dyDescent="0.3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102"/>
    </row>
    <row r="575" spans="1:14" x14ac:dyDescent="0.3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102"/>
    </row>
    <row r="576" spans="1:14" x14ac:dyDescent="0.3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102"/>
    </row>
    <row r="577" spans="1:14" x14ac:dyDescent="0.3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102"/>
    </row>
    <row r="578" spans="1:14" x14ac:dyDescent="0.3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102"/>
    </row>
    <row r="579" spans="1:14" x14ac:dyDescent="0.3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102"/>
    </row>
    <row r="580" spans="1:14" x14ac:dyDescent="0.3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102"/>
    </row>
    <row r="581" spans="1:14" x14ac:dyDescent="0.3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102"/>
    </row>
    <row r="582" spans="1:14" x14ac:dyDescent="0.3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102"/>
    </row>
    <row r="583" spans="1:14" x14ac:dyDescent="0.3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102"/>
    </row>
    <row r="584" spans="1:14" x14ac:dyDescent="0.3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102"/>
    </row>
    <row r="585" spans="1:14" x14ac:dyDescent="0.3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102"/>
    </row>
    <row r="586" spans="1:14" x14ac:dyDescent="0.3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102"/>
    </row>
    <row r="587" spans="1:14" x14ac:dyDescent="0.3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102"/>
    </row>
    <row r="588" spans="1:14" x14ac:dyDescent="0.3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102"/>
    </row>
    <row r="589" spans="1:14" x14ac:dyDescent="0.3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102"/>
    </row>
    <row r="590" spans="1:14" x14ac:dyDescent="0.3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102"/>
    </row>
    <row r="591" spans="1:14" x14ac:dyDescent="0.3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102"/>
    </row>
    <row r="592" spans="1:14" x14ac:dyDescent="0.3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102"/>
    </row>
    <row r="593" spans="1:14" x14ac:dyDescent="0.3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102"/>
    </row>
    <row r="594" spans="1:14" x14ac:dyDescent="0.3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102"/>
    </row>
    <row r="595" spans="1:14" x14ac:dyDescent="0.3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102"/>
    </row>
    <row r="596" spans="1:14" x14ac:dyDescent="0.3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102"/>
    </row>
    <row r="597" spans="1:14" x14ac:dyDescent="0.3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102"/>
    </row>
    <row r="598" spans="1:14" x14ac:dyDescent="0.3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102"/>
    </row>
    <row r="599" spans="1:14" x14ac:dyDescent="0.3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102"/>
    </row>
    <row r="600" spans="1:14" x14ac:dyDescent="0.3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102"/>
    </row>
    <row r="601" spans="1:14" x14ac:dyDescent="0.3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102"/>
    </row>
    <row r="602" spans="1:14" x14ac:dyDescent="0.3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102"/>
    </row>
    <row r="603" spans="1:14" x14ac:dyDescent="0.3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102"/>
    </row>
    <row r="604" spans="1:14" x14ac:dyDescent="0.3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102"/>
    </row>
    <row r="605" spans="1:14" x14ac:dyDescent="0.3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102"/>
    </row>
    <row r="606" spans="1:14" x14ac:dyDescent="0.3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102"/>
    </row>
    <row r="607" spans="1:14" x14ac:dyDescent="0.3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102"/>
    </row>
    <row r="608" spans="1:14" x14ac:dyDescent="0.3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102"/>
    </row>
    <row r="609" spans="1:14" x14ac:dyDescent="0.3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102"/>
    </row>
    <row r="610" spans="1:14" x14ac:dyDescent="0.3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102"/>
    </row>
    <row r="611" spans="1:14" x14ac:dyDescent="0.3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102"/>
    </row>
    <row r="612" spans="1:14" x14ac:dyDescent="0.3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102"/>
    </row>
    <row r="613" spans="1:14" x14ac:dyDescent="0.3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102"/>
    </row>
    <row r="614" spans="1:14" x14ac:dyDescent="0.3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102"/>
    </row>
    <row r="615" spans="1:14" x14ac:dyDescent="0.3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102"/>
    </row>
    <row r="616" spans="1:14" x14ac:dyDescent="0.3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102"/>
    </row>
    <row r="617" spans="1:14" x14ac:dyDescent="0.3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102"/>
    </row>
    <row r="618" spans="1:14" x14ac:dyDescent="0.3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102"/>
    </row>
    <row r="619" spans="1:14" x14ac:dyDescent="0.3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102"/>
    </row>
    <row r="620" spans="1:14" x14ac:dyDescent="0.3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102"/>
    </row>
    <row r="621" spans="1:14" x14ac:dyDescent="0.3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102"/>
    </row>
    <row r="622" spans="1:14" x14ac:dyDescent="0.3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102"/>
    </row>
    <row r="623" spans="1:14" x14ac:dyDescent="0.3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102"/>
    </row>
    <row r="624" spans="1:14" x14ac:dyDescent="0.3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102"/>
    </row>
    <row r="625" spans="1:14" x14ac:dyDescent="0.3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102"/>
    </row>
    <row r="626" spans="1:14" x14ac:dyDescent="0.3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102"/>
    </row>
    <row r="627" spans="1:14" x14ac:dyDescent="0.3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102"/>
    </row>
    <row r="628" spans="1:14" x14ac:dyDescent="0.3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102"/>
    </row>
    <row r="629" spans="1:14" x14ac:dyDescent="0.3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102"/>
    </row>
    <row r="630" spans="1:14" x14ac:dyDescent="0.3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102"/>
    </row>
    <row r="631" spans="1:14" x14ac:dyDescent="0.3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102"/>
    </row>
    <row r="632" spans="1:14" x14ac:dyDescent="0.3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102"/>
    </row>
    <row r="633" spans="1:14" x14ac:dyDescent="0.3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102"/>
    </row>
    <row r="634" spans="1:14" x14ac:dyDescent="0.3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102"/>
    </row>
    <row r="635" spans="1:14" x14ac:dyDescent="0.3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102"/>
    </row>
    <row r="636" spans="1:14" x14ac:dyDescent="0.3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102"/>
    </row>
    <row r="637" spans="1:14" x14ac:dyDescent="0.3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102"/>
    </row>
    <row r="638" spans="1:14" x14ac:dyDescent="0.3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102"/>
    </row>
    <row r="639" spans="1:14" x14ac:dyDescent="0.3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102"/>
    </row>
    <row r="640" spans="1:14" x14ac:dyDescent="0.3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102"/>
    </row>
    <row r="641" spans="1:14" x14ac:dyDescent="0.3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102"/>
    </row>
    <row r="642" spans="1:14" x14ac:dyDescent="0.3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102"/>
    </row>
    <row r="643" spans="1:14" x14ac:dyDescent="0.3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102"/>
    </row>
    <row r="644" spans="1:14" x14ac:dyDescent="0.3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102"/>
    </row>
    <row r="645" spans="1:14" x14ac:dyDescent="0.3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102"/>
    </row>
    <row r="646" spans="1:14" x14ac:dyDescent="0.3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102"/>
    </row>
    <row r="647" spans="1:14" x14ac:dyDescent="0.3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102"/>
    </row>
    <row r="648" spans="1:14" x14ac:dyDescent="0.3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102"/>
    </row>
    <row r="649" spans="1:14" x14ac:dyDescent="0.3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102"/>
    </row>
    <row r="650" spans="1:14" x14ac:dyDescent="0.3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102"/>
    </row>
    <row r="651" spans="1:14" x14ac:dyDescent="0.3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102"/>
    </row>
    <row r="652" spans="1:14" x14ac:dyDescent="0.3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102"/>
    </row>
    <row r="653" spans="1:14" x14ac:dyDescent="0.3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102"/>
    </row>
    <row r="654" spans="1:14" x14ac:dyDescent="0.3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102"/>
    </row>
    <row r="655" spans="1:14" x14ac:dyDescent="0.3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102"/>
    </row>
    <row r="656" spans="1:14" x14ac:dyDescent="0.3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102"/>
    </row>
    <row r="657" spans="1:14" x14ac:dyDescent="0.3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102"/>
    </row>
    <row r="658" spans="1:14" x14ac:dyDescent="0.3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102"/>
    </row>
    <row r="659" spans="1:14" x14ac:dyDescent="0.3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102"/>
    </row>
    <row r="660" spans="1:14" x14ac:dyDescent="0.3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102"/>
    </row>
    <row r="661" spans="1:14" x14ac:dyDescent="0.3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102"/>
    </row>
    <row r="662" spans="1:14" x14ac:dyDescent="0.3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102"/>
    </row>
    <row r="663" spans="1:14" x14ac:dyDescent="0.3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102"/>
    </row>
    <row r="664" spans="1:14" x14ac:dyDescent="0.3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102"/>
    </row>
    <row r="665" spans="1:14" x14ac:dyDescent="0.3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102"/>
    </row>
    <row r="666" spans="1:14" x14ac:dyDescent="0.3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102"/>
    </row>
    <row r="667" spans="1:14" x14ac:dyDescent="0.3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102"/>
    </row>
    <row r="668" spans="1:14" x14ac:dyDescent="0.3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102"/>
    </row>
    <row r="669" spans="1:14" x14ac:dyDescent="0.3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102"/>
    </row>
    <row r="670" spans="1:14" x14ac:dyDescent="0.3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102"/>
    </row>
    <row r="671" spans="1:14" x14ac:dyDescent="0.3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102"/>
    </row>
    <row r="672" spans="1:14" x14ac:dyDescent="0.3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102"/>
    </row>
    <row r="673" spans="1:14" x14ac:dyDescent="0.3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102"/>
    </row>
    <row r="674" spans="1:14" x14ac:dyDescent="0.3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102"/>
    </row>
    <row r="675" spans="1:14" x14ac:dyDescent="0.3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102"/>
    </row>
    <row r="676" spans="1:14" x14ac:dyDescent="0.3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102"/>
    </row>
    <row r="677" spans="1:14" x14ac:dyDescent="0.3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102"/>
    </row>
    <row r="678" spans="1:14" x14ac:dyDescent="0.3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102"/>
    </row>
    <row r="679" spans="1:14" x14ac:dyDescent="0.3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102"/>
    </row>
    <row r="680" spans="1:14" x14ac:dyDescent="0.3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102"/>
    </row>
    <row r="681" spans="1:14" x14ac:dyDescent="0.3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102"/>
    </row>
    <row r="682" spans="1:14" x14ac:dyDescent="0.3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102"/>
    </row>
    <row r="683" spans="1:14" x14ac:dyDescent="0.3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102"/>
    </row>
    <row r="684" spans="1:14" x14ac:dyDescent="0.3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102"/>
    </row>
    <row r="685" spans="1:14" x14ac:dyDescent="0.3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102"/>
    </row>
    <row r="686" spans="1:14" x14ac:dyDescent="0.3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102"/>
    </row>
    <row r="687" spans="1:14" x14ac:dyDescent="0.3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102"/>
    </row>
    <row r="688" spans="1:14" x14ac:dyDescent="0.3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102"/>
    </row>
    <row r="689" spans="1:14" x14ac:dyDescent="0.3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102"/>
    </row>
    <row r="690" spans="1:14" x14ac:dyDescent="0.3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102"/>
    </row>
    <row r="691" spans="1:14" x14ac:dyDescent="0.3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102"/>
    </row>
    <row r="692" spans="1:14" x14ac:dyDescent="0.3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102"/>
    </row>
    <row r="693" spans="1:14" x14ac:dyDescent="0.3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102"/>
    </row>
    <row r="694" spans="1:14" x14ac:dyDescent="0.3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102"/>
    </row>
    <row r="695" spans="1:14" x14ac:dyDescent="0.3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102"/>
    </row>
    <row r="696" spans="1:14" x14ac:dyDescent="0.3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102"/>
    </row>
    <row r="697" spans="1:14" x14ac:dyDescent="0.3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102"/>
    </row>
    <row r="698" spans="1:14" x14ac:dyDescent="0.3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102"/>
    </row>
    <row r="699" spans="1:14" x14ac:dyDescent="0.3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102"/>
    </row>
    <row r="700" spans="1:14" x14ac:dyDescent="0.3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102"/>
    </row>
    <row r="701" spans="1:14" x14ac:dyDescent="0.3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102"/>
    </row>
    <row r="702" spans="1:14" x14ac:dyDescent="0.3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102"/>
    </row>
    <row r="703" spans="1:14" x14ac:dyDescent="0.3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102"/>
    </row>
    <row r="704" spans="1:14" x14ac:dyDescent="0.3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102"/>
    </row>
    <row r="705" spans="1:14" x14ac:dyDescent="0.3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102"/>
    </row>
    <row r="706" spans="1:14" x14ac:dyDescent="0.3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102"/>
    </row>
    <row r="707" spans="1:14" x14ac:dyDescent="0.3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102"/>
    </row>
    <row r="708" spans="1:14" x14ac:dyDescent="0.3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102"/>
    </row>
    <row r="709" spans="1:14" x14ac:dyDescent="0.3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102"/>
    </row>
    <row r="710" spans="1:14" x14ac:dyDescent="0.3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102"/>
    </row>
    <row r="711" spans="1:14" x14ac:dyDescent="0.3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102"/>
    </row>
    <row r="712" spans="1:14" x14ac:dyDescent="0.3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102"/>
    </row>
    <row r="713" spans="1:14" x14ac:dyDescent="0.3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102"/>
    </row>
    <row r="714" spans="1:14" x14ac:dyDescent="0.3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102"/>
    </row>
    <row r="715" spans="1:14" x14ac:dyDescent="0.3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102"/>
    </row>
    <row r="716" spans="1:14" x14ac:dyDescent="0.3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102"/>
    </row>
    <row r="717" spans="1:14" x14ac:dyDescent="0.3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102"/>
    </row>
    <row r="718" spans="1:14" x14ac:dyDescent="0.3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102"/>
    </row>
    <row r="719" spans="1:14" x14ac:dyDescent="0.3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102"/>
    </row>
    <row r="720" spans="1:14" x14ac:dyDescent="0.3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102"/>
    </row>
    <row r="721" spans="1:14" x14ac:dyDescent="0.3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102"/>
    </row>
    <row r="722" spans="1:14" x14ac:dyDescent="0.3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102"/>
    </row>
    <row r="723" spans="1:14" x14ac:dyDescent="0.3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102"/>
    </row>
    <row r="724" spans="1:14" x14ac:dyDescent="0.3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102"/>
    </row>
    <row r="725" spans="1:14" x14ac:dyDescent="0.3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102"/>
    </row>
    <row r="726" spans="1:14" x14ac:dyDescent="0.3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102"/>
    </row>
    <row r="727" spans="1:14" x14ac:dyDescent="0.3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102"/>
    </row>
    <row r="728" spans="1:14" x14ac:dyDescent="0.3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102"/>
    </row>
    <row r="729" spans="1:14" x14ac:dyDescent="0.3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102"/>
    </row>
    <row r="730" spans="1:14" x14ac:dyDescent="0.3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102"/>
    </row>
    <row r="731" spans="1:14" x14ac:dyDescent="0.3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102"/>
    </row>
    <row r="732" spans="1:14" x14ac:dyDescent="0.3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102"/>
    </row>
    <row r="733" spans="1:14" x14ac:dyDescent="0.3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102"/>
    </row>
    <row r="734" spans="1:14" x14ac:dyDescent="0.3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102"/>
    </row>
    <row r="735" spans="1:14" x14ac:dyDescent="0.3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102"/>
    </row>
    <row r="736" spans="1:14" x14ac:dyDescent="0.3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102"/>
    </row>
    <row r="737" spans="1:14" x14ac:dyDescent="0.3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102"/>
    </row>
    <row r="738" spans="1:14" x14ac:dyDescent="0.3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102"/>
    </row>
    <row r="739" spans="1:14" x14ac:dyDescent="0.3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102"/>
    </row>
    <row r="740" spans="1:14" x14ac:dyDescent="0.3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102"/>
    </row>
    <row r="741" spans="1:14" x14ac:dyDescent="0.3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102"/>
    </row>
    <row r="742" spans="1:14" x14ac:dyDescent="0.3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102"/>
    </row>
    <row r="743" spans="1:14" x14ac:dyDescent="0.3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102"/>
    </row>
    <row r="744" spans="1:14" x14ac:dyDescent="0.3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102"/>
    </row>
    <row r="745" spans="1:14" x14ac:dyDescent="0.3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102"/>
    </row>
    <row r="746" spans="1:14" x14ac:dyDescent="0.3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102"/>
    </row>
    <row r="747" spans="1:14" x14ac:dyDescent="0.3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102"/>
    </row>
    <row r="748" spans="1:14" x14ac:dyDescent="0.3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102"/>
    </row>
    <row r="749" spans="1:14" x14ac:dyDescent="0.3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102"/>
    </row>
    <row r="750" spans="1:14" x14ac:dyDescent="0.3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102"/>
    </row>
    <row r="751" spans="1:14" x14ac:dyDescent="0.3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102"/>
    </row>
    <row r="752" spans="1:14" x14ac:dyDescent="0.3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102"/>
    </row>
    <row r="753" spans="1:14" x14ac:dyDescent="0.3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102"/>
    </row>
    <row r="754" spans="1:14" x14ac:dyDescent="0.3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102"/>
    </row>
    <row r="755" spans="1:14" x14ac:dyDescent="0.3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102"/>
    </row>
    <row r="756" spans="1:14" x14ac:dyDescent="0.3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102"/>
    </row>
    <row r="757" spans="1:14" x14ac:dyDescent="0.3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102"/>
    </row>
    <row r="758" spans="1:14" x14ac:dyDescent="0.3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102"/>
    </row>
    <row r="759" spans="1:14" x14ac:dyDescent="0.3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102"/>
    </row>
    <row r="760" spans="1:14" x14ac:dyDescent="0.3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102"/>
    </row>
    <row r="761" spans="1:14" x14ac:dyDescent="0.3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102"/>
    </row>
    <row r="762" spans="1:14" x14ac:dyDescent="0.3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102"/>
    </row>
    <row r="763" spans="1:14" x14ac:dyDescent="0.3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102"/>
    </row>
    <row r="764" spans="1:14" x14ac:dyDescent="0.3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102"/>
    </row>
    <row r="765" spans="1:14" x14ac:dyDescent="0.3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102"/>
    </row>
    <row r="766" spans="1:14" x14ac:dyDescent="0.3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102"/>
    </row>
    <row r="767" spans="1:14" x14ac:dyDescent="0.3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102"/>
    </row>
    <row r="768" spans="1:14" x14ac:dyDescent="0.3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102"/>
    </row>
    <row r="769" spans="1:14" x14ac:dyDescent="0.3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102"/>
    </row>
    <row r="770" spans="1:14" x14ac:dyDescent="0.3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102"/>
    </row>
    <row r="771" spans="1:14" x14ac:dyDescent="0.3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102"/>
    </row>
    <row r="772" spans="1:14" x14ac:dyDescent="0.3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102"/>
    </row>
    <row r="773" spans="1:14" x14ac:dyDescent="0.3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102"/>
    </row>
    <row r="774" spans="1:14" x14ac:dyDescent="0.3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102"/>
    </row>
    <row r="775" spans="1:14" x14ac:dyDescent="0.3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102"/>
    </row>
    <row r="776" spans="1:14" x14ac:dyDescent="0.3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102"/>
    </row>
    <row r="777" spans="1:14" x14ac:dyDescent="0.3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102"/>
    </row>
    <row r="778" spans="1:14" x14ac:dyDescent="0.3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102"/>
    </row>
    <row r="779" spans="1:14" x14ac:dyDescent="0.3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102"/>
    </row>
    <row r="780" spans="1:14" x14ac:dyDescent="0.3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102"/>
    </row>
    <row r="781" spans="1:14" x14ac:dyDescent="0.3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102"/>
    </row>
    <row r="782" spans="1:14" x14ac:dyDescent="0.3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102"/>
    </row>
    <row r="783" spans="1:14" x14ac:dyDescent="0.3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102"/>
    </row>
    <row r="784" spans="1:14" x14ac:dyDescent="0.3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102"/>
    </row>
    <row r="785" spans="1:14" x14ac:dyDescent="0.3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102"/>
    </row>
    <row r="786" spans="1:14" x14ac:dyDescent="0.3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102"/>
    </row>
    <row r="787" spans="1:14" x14ac:dyDescent="0.3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102"/>
    </row>
    <row r="788" spans="1:14" x14ac:dyDescent="0.3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102"/>
    </row>
    <row r="789" spans="1:14" x14ac:dyDescent="0.3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102"/>
    </row>
    <row r="790" spans="1:14" x14ac:dyDescent="0.3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102"/>
    </row>
    <row r="791" spans="1:14" x14ac:dyDescent="0.3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102"/>
    </row>
    <row r="792" spans="1:14" x14ac:dyDescent="0.3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102"/>
    </row>
    <row r="793" spans="1:14" x14ac:dyDescent="0.3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102"/>
    </row>
    <row r="794" spans="1:14" x14ac:dyDescent="0.3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102"/>
    </row>
    <row r="795" spans="1:14" x14ac:dyDescent="0.3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102"/>
    </row>
    <row r="796" spans="1:14" x14ac:dyDescent="0.3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102"/>
    </row>
    <row r="797" spans="1:14" x14ac:dyDescent="0.3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102"/>
    </row>
    <row r="798" spans="1:14" x14ac:dyDescent="0.3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102"/>
    </row>
    <row r="799" spans="1:14" x14ac:dyDescent="0.3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102"/>
    </row>
    <row r="800" spans="1:14" x14ac:dyDescent="0.3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102"/>
    </row>
    <row r="801" spans="1:14" x14ac:dyDescent="0.3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102"/>
    </row>
    <row r="802" spans="1:14" x14ac:dyDescent="0.3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102"/>
    </row>
    <row r="803" spans="1:14" x14ac:dyDescent="0.3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102"/>
    </row>
    <row r="804" spans="1:14" x14ac:dyDescent="0.3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102"/>
    </row>
    <row r="805" spans="1:14" x14ac:dyDescent="0.3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102"/>
    </row>
    <row r="806" spans="1:14" x14ac:dyDescent="0.3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102"/>
    </row>
    <row r="807" spans="1:14" x14ac:dyDescent="0.3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102"/>
    </row>
    <row r="808" spans="1:14" x14ac:dyDescent="0.3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102"/>
    </row>
    <row r="809" spans="1:14" x14ac:dyDescent="0.3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102"/>
    </row>
    <row r="810" spans="1:14" x14ac:dyDescent="0.3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102"/>
    </row>
    <row r="811" spans="1:14" x14ac:dyDescent="0.3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102"/>
    </row>
    <row r="812" spans="1:14" x14ac:dyDescent="0.3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102"/>
    </row>
    <row r="813" spans="1:14" x14ac:dyDescent="0.3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102"/>
    </row>
    <row r="814" spans="1:14" x14ac:dyDescent="0.3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102"/>
    </row>
    <row r="815" spans="1:14" x14ac:dyDescent="0.3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102"/>
    </row>
    <row r="816" spans="1:14" x14ac:dyDescent="0.3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102"/>
    </row>
    <row r="817" spans="1:14" x14ac:dyDescent="0.3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102"/>
    </row>
    <row r="818" spans="1:14" x14ac:dyDescent="0.3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102"/>
    </row>
    <row r="819" spans="1:14" x14ac:dyDescent="0.3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102"/>
    </row>
    <row r="820" spans="1:14" x14ac:dyDescent="0.3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102"/>
    </row>
    <row r="821" spans="1:14" x14ac:dyDescent="0.3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102"/>
    </row>
    <row r="822" spans="1:14" x14ac:dyDescent="0.3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102"/>
    </row>
    <row r="823" spans="1:14" x14ac:dyDescent="0.3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102"/>
    </row>
    <row r="824" spans="1:14" x14ac:dyDescent="0.3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102"/>
    </row>
    <row r="825" spans="1:14" x14ac:dyDescent="0.3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102"/>
    </row>
    <row r="826" spans="1:14" x14ac:dyDescent="0.3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102"/>
    </row>
    <row r="827" spans="1:14" x14ac:dyDescent="0.3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102"/>
    </row>
    <row r="828" spans="1:14" x14ac:dyDescent="0.3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102"/>
    </row>
    <row r="829" spans="1:14" x14ac:dyDescent="0.3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102"/>
    </row>
    <row r="830" spans="1:14" x14ac:dyDescent="0.3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102"/>
    </row>
    <row r="831" spans="1:14" x14ac:dyDescent="0.3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102"/>
    </row>
    <row r="832" spans="1:14" x14ac:dyDescent="0.3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102"/>
    </row>
    <row r="833" spans="1:14" x14ac:dyDescent="0.3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102"/>
    </row>
    <row r="834" spans="1:14" x14ac:dyDescent="0.3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102"/>
    </row>
    <row r="835" spans="1:14" x14ac:dyDescent="0.3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102"/>
    </row>
    <row r="836" spans="1:14" x14ac:dyDescent="0.3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102"/>
    </row>
    <row r="837" spans="1:14" x14ac:dyDescent="0.3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102"/>
    </row>
    <row r="838" spans="1:14" x14ac:dyDescent="0.3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102"/>
    </row>
    <row r="839" spans="1:14" x14ac:dyDescent="0.3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102"/>
    </row>
    <row r="840" spans="1:14" x14ac:dyDescent="0.3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102"/>
    </row>
    <row r="841" spans="1:14" x14ac:dyDescent="0.3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102"/>
    </row>
    <row r="842" spans="1:14" x14ac:dyDescent="0.3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102"/>
    </row>
    <row r="843" spans="1:14" x14ac:dyDescent="0.3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102"/>
    </row>
    <row r="844" spans="1:14" x14ac:dyDescent="0.3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102"/>
    </row>
    <row r="845" spans="1:14" x14ac:dyDescent="0.3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102"/>
    </row>
    <row r="846" spans="1:14" x14ac:dyDescent="0.3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102"/>
    </row>
    <row r="847" spans="1:14" x14ac:dyDescent="0.3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102"/>
    </row>
    <row r="848" spans="1:14" x14ac:dyDescent="0.3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102"/>
    </row>
    <row r="849" spans="1:14" x14ac:dyDescent="0.3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102"/>
    </row>
    <row r="850" spans="1:14" x14ac:dyDescent="0.3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102"/>
    </row>
    <row r="851" spans="1:14" x14ac:dyDescent="0.3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102"/>
    </row>
    <row r="852" spans="1:14" x14ac:dyDescent="0.3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102"/>
    </row>
    <row r="853" spans="1:14" x14ac:dyDescent="0.3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102"/>
    </row>
    <row r="854" spans="1:14" x14ac:dyDescent="0.3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102"/>
    </row>
    <row r="855" spans="1:14" x14ac:dyDescent="0.3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102"/>
    </row>
    <row r="856" spans="1:14" x14ac:dyDescent="0.3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102"/>
    </row>
    <row r="857" spans="1:14" x14ac:dyDescent="0.3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102"/>
    </row>
    <row r="858" spans="1:14" x14ac:dyDescent="0.3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102"/>
    </row>
    <row r="859" spans="1:14" x14ac:dyDescent="0.3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102"/>
    </row>
    <row r="860" spans="1:14" x14ac:dyDescent="0.3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102"/>
    </row>
    <row r="861" spans="1:14" x14ac:dyDescent="0.3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102"/>
    </row>
    <row r="862" spans="1:14" x14ac:dyDescent="0.3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102"/>
    </row>
    <row r="863" spans="1:14" x14ac:dyDescent="0.3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102"/>
    </row>
    <row r="864" spans="1:14" x14ac:dyDescent="0.3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102"/>
    </row>
    <row r="865" spans="1:14" x14ac:dyDescent="0.3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102"/>
    </row>
    <row r="866" spans="1:14" x14ac:dyDescent="0.3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102"/>
    </row>
    <row r="867" spans="1:14" x14ac:dyDescent="0.3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102"/>
    </row>
    <row r="868" spans="1:14" x14ac:dyDescent="0.3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102"/>
    </row>
    <row r="869" spans="1:14" x14ac:dyDescent="0.3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102"/>
    </row>
    <row r="870" spans="1:14" x14ac:dyDescent="0.3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102"/>
    </row>
    <row r="871" spans="1:14" x14ac:dyDescent="0.3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102"/>
    </row>
  </sheetData>
  <sortState ref="A2:S167">
    <sortCondition ref="R2:R167"/>
  </sortState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Belső-, Középső - Ferencv.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Millner Csilla</dc:creator>
  <cp:lastModifiedBy>Rapay-Kósa Eszter</cp:lastModifiedBy>
  <cp:lastPrinted>2023-06-02T08:34:10Z</cp:lastPrinted>
  <dcterms:created xsi:type="dcterms:W3CDTF">2005-05-10T06:43:43Z</dcterms:created>
  <dcterms:modified xsi:type="dcterms:W3CDTF">2025-07-18T13:10:56Z</dcterms:modified>
</cp:coreProperties>
</file>